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300" windowWidth="15480" windowHeight="9150" activeTab="7"/>
  </bookViews>
  <sheets>
    <sheet name="SSP" sheetId="1" r:id="rId1"/>
    <sheet name="SBK" sheetId="2" r:id="rId2"/>
    <sheet name="STK" sheetId="3" r:id="rId3"/>
    <sheet name="R Cup R6" sheetId="4" r:id="rId4"/>
    <sheet name="R Cup R1" sheetId="5" r:id="rId5"/>
    <sheet name="GEC Kl 1" sheetId="6" r:id="rId6"/>
    <sheet name="GEC Kl 2" sheetId="7" r:id="rId7"/>
    <sheet name="GEC gesamt " sheetId="8" r:id="rId8"/>
  </sheets>
  <definedNames>
    <definedName name="_xlnm.Print_Titles" localSheetId="0">'SSP'!$1:$6</definedName>
  </definedNames>
  <calcPr fullCalcOnLoad="1"/>
</workbook>
</file>

<file path=xl/sharedStrings.xml><?xml version="1.0" encoding="utf-8"?>
<sst xmlns="http://schemas.openxmlformats.org/spreadsheetml/2006/main" count="1326" uniqueCount="306">
  <si>
    <t>P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</si>
  <si>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</si>
  <si>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</si>
  <si>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</si>
  <si>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</si>
  <si>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</si>
  <si>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</si>
  <si>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</si>
  <si>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</si>
  <si>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</si>
  <si>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10.Lauf</t>
  </si>
  <si>
    <t>11.Lauf</t>
  </si>
  <si>
    <t>12.Lauf</t>
  </si>
  <si>
    <t>ENDPLATZIERUNG</t>
  </si>
  <si>
    <t>Motorrad</t>
  </si>
  <si>
    <t>Nationalität</t>
  </si>
  <si>
    <t>Punkte gesamt</t>
  </si>
  <si>
    <t>Platzierung</t>
  </si>
  <si>
    <t>Suzuki GSX R 600</t>
  </si>
  <si>
    <t>Yamaha R6</t>
  </si>
  <si>
    <t>Thomas Ruckriegel</t>
  </si>
  <si>
    <t>D</t>
  </si>
  <si>
    <t>Kawasaki ZX 6R</t>
  </si>
  <si>
    <t>DK</t>
  </si>
  <si>
    <t>CZ</t>
  </si>
  <si>
    <t>Pavel Haken</t>
  </si>
  <si>
    <t>Suzuki GSX R 750</t>
  </si>
  <si>
    <t>Jan Stasch</t>
  </si>
  <si>
    <t>Yamaha R1</t>
  </si>
  <si>
    <t>Suzuki GSX R 1000</t>
  </si>
  <si>
    <t>Honda CBR 1000RR</t>
  </si>
  <si>
    <t>Kawasaki ZX 10R</t>
  </si>
  <si>
    <t xml:space="preserve">H </t>
  </si>
  <si>
    <t>13.Lauf</t>
  </si>
  <si>
    <t>14.Lauf</t>
  </si>
  <si>
    <t>Sprintrennen Klasse SSP - Klasse 2</t>
  </si>
  <si>
    <t>Reifen</t>
  </si>
  <si>
    <t>Sprintrennen Klasse SBK - Klasse 3</t>
  </si>
  <si>
    <t>Sprintrennen Klasse STK - Klasse 4</t>
  </si>
  <si>
    <t>Simon Gliese</t>
  </si>
  <si>
    <t>Herbert Wolf</t>
  </si>
  <si>
    <t>Metzeler</t>
  </si>
  <si>
    <t>GEC Gesamtwertung</t>
  </si>
  <si>
    <t>4H</t>
  </si>
  <si>
    <t>8H</t>
  </si>
  <si>
    <t>Dunlop</t>
  </si>
  <si>
    <t>Pirelli</t>
  </si>
  <si>
    <t>Bridgestone</t>
  </si>
  <si>
    <t>Martin Mattivi</t>
  </si>
  <si>
    <t>A</t>
  </si>
  <si>
    <t>Frank Lehmann</t>
  </si>
  <si>
    <t>Sven Müller</t>
  </si>
  <si>
    <t>Uwe Kantimm</t>
  </si>
  <si>
    <t>PS-LSL-Triumph Racing Team</t>
  </si>
  <si>
    <t>Triumph Daytona 675</t>
  </si>
  <si>
    <t>Münsterland-Racing 1</t>
  </si>
  <si>
    <t>DEKRA-Endurance-Project</t>
  </si>
  <si>
    <t>Reifen Kiefer Racing Team</t>
  </si>
  <si>
    <t>GEC Klasse 1</t>
  </si>
  <si>
    <t>GEC Klasse 2</t>
  </si>
  <si>
    <t>Lukas Hülsermann</t>
  </si>
  <si>
    <t>RUS</t>
  </si>
  <si>
    <t>Thomas Herbst</t>
  </si>
  <si>
    <t>Stefan Reiterer</t>
  </si>
  <si>
    <t>Continental</t>
  </si>
  <si>
    <t>Lars Riedel</t>
  </si>
  <si>
    <t>Christian Schneck</t>
  </si>
  <si>
    <t>Christian Schmid</t>
  </si>
  <si>
    <t>PS Racing Team Kassel</t>
  </si>
  <si>
    <t>Andreas Haak</t>
  </si>
  <si>
    <t>Marcel Witor</t>
  </si>
  <si>
    <t>15min +1R</t>
  </si>
  <si>
    <t>Most (30.05.-01.06.08)</t>
  </si>
  <si>
    <t>Schleiz (26.04.-27.04.08)</t>
  </si>
  <si>
    <t>Lausitzring (08.05.-10.05.08)</t>
  </si>
  <si>
    <t>Hungaroring (19.06.-21.06.08)</t>
  </si>
  <si>
    <t>Brno (23.06.-25.06.08)</t>
  </si>
  <si>
    <t>Oschersleben (18.07.-20.07.08)</t>
  </si>
  <si>
    <t>Brno (03.10.-05.10.08)</t>
  </si>
  <si>
    <t>Most (05.09.-07.09.08)</t>
  </si>
  <si>
    <t>R-Cup SSP</t>
  </si>
  <si>
    <t>R-Cup STK</t>
  </si>
  <si>
    <t>Mario Sittig</t>
  </si>
  <si>
    <t>#</t>
  </si>
  <si>
    <t>Frank Böttger</t>
  </si>
  <si>
    <t>Andy Scheffel</t>
  </si>
  <si>
    <t>Dirk Ellinger</t>
  </si>
  <si>
    <t>Udo Wilhelm</t>
  </si>
  <si>
    <t>Nico Nebe</t>
  </si>
  <si>
    <t>Roland Konrad</t>
  </si>
  <si>
    <t>Jürgen Fuhrländer</t>
  </si>
  <si>
    <t>Oliver Gröbner</t>
  </si>
  <si>
    <t>Dirk Jaeckl</t>
  </si>
  <si>
    <t>Ronny Zahn</t>
  </si>
  <si>
    <t>Manfred Schneeberger</t>
  </si>
  <si>
    <t>Jürgen Scheffel</t>
  </si>
  <si>
    <t>Andreas Godl</t>
  </si>
  <si>
    <t>Kai Uwe Lenz</t>
  </si>
  <si>
    <t>Petr Staska</t>
  </si>
  <si>
    <t>Pavel Staska</t>
  </si>
  <si>
    <t>Maurice Evans</t>
  </si>
  <si>
    <t>USA</t>
  </si>
  <si>
    <t>Martin Haken</t>
  </si>
  <si>
    <t>Lausitzring (10.05.-11.05.08)</t>
  </si>
  <si>
    <t>Most (31.05.-01.06.08)</t>
  </si>
  <si>
    <t>Hungaroring (20.06.-21.06.08)</t>
  </si>
  <si>
    <t>Brno (23.06.-24.06.08)</t>
  </si>
  <si>
    <t>Oschersleben (17.07.-20.07.08)</t>
  </si>
  <si>
    <t>Most (06.09.-07.09.08)</t>
  </si>
  <si>
    <t>JOS-Racing</t>
  </si>
  <si>
    <t>Team ContiRaceAttack racing4fun.de</t>
  </si>
  <si>
    <t>Racing Team Kassel</t>
  </si>
  <si>
    <t>Postbank BMW Cloppenburg I</t>
  </si>
  <si>
    <t>Postbank BMW Cloppenburg II</t>
  </si>
  <si>
    <t>Racing team Faith 46</t>
  </si>
  <si>
    <t>NL</t>
  </si>
  <si>
    <t>Team Endurance Racing Dänemark</t>
  </si>
  <si>
    <t>Team GP503.de</t>
  </si>
  <si>
    <t>Team Motul Endurance</t>
  </si>
  <si>
    <t>böhse Mopedz</t>
  </si>
  <si>
    <t>Team-Förster</t>
  </si>
  <si>
    <t>Japanese-Pasta Connection</t>
  </si>
  <si>
    <t>Zweirad Hübner</t>
  </si>
  <si>
    <t>Ravenol Racing Team II</t>
  </si>
  <si>
    <t>ZX-RR Team Kilz 1</t>
  </si>
  <si>
    <t>Limousine - Prague racing team</t>
  </si>
  <si>
    <t>AHS-AB-Tuning</t>
  </si>
  <si>
    <t>Slider Team Praha</t>
  </si>
  <si>
    <t>Hans-Dampf-Team 125</t>
  </si>
  <si>
    <t>BuS-Kaltverformung</t>
  </si>
  <si>
    <t>Münsterland-Racing Team 2</t>
  </si>
  <si>
    <t>Bikes+Bikes-KTM-Racing Team</t>
  </si>
  <si>
    <t>Rüssel Racing</t>
  </si>
  <si>
    <t>Rudna Yamaha Team</t>
  </si>
  <si>
    <t>Faster Dialen Team</t>
  </si>
  <si>
    <t>Bike-Perfection Racing Team</t>
  </si>
  <si>
    <t>Racing-Team-Brandenburg 2</t>
  </si>
  <si>
    <t>o2 can race</t>
  </si>
  <si>
    <t>Faster HH Team</t>
  </si>
  <si>
    <t>Bosa-Racing</t>
  </si>
  <si>
    <t>Bike-Promotion Racing Team</t>
  </si>
  <si>
    <t xml:space="preserve">Dunlop </t>
  </si>
  <si>
    <t>Kawasaki ZX 9R</t>
  </si>
  <si>
    <t>Honda VTR 1000 SP-2</t>
  </si>
  <si>
    <t>BMW HP2</t>
  </si>
  <si>
    <t>Honda CBR 600 FS</t>
  </si>
  <si>
    <t>Honda CBR 600 F</t>
  </si>
  <si>
    <t>KTM 990 Super Duke</t>
  </si>
  <si>
    <t>Andreas Rentzsch</t>
  </si>
  <si>
    <t>Clemens Simon</t>
  </si>
  <si>
    <t>Ronny Schlieder</t>
  </si>
  <si>
    <t>Honda VTR 1000 SP2</t>
  </si>
  <si>
    <t>Wolfgang Pütz</t>
  </si>
  <si>
    <t>Sergey Krapukhin</t>
  </si>
  <si>
    <t>Mark Monhof</t>
  </si>
  <si>
    <t>Aaron Lang</t>
  </si>
  <si>
    <t>Honda CBR 600 RR</t>
  </si>
  <si>
    <t>Ronald Rink</t>
  </si>
  <si>
    <t>Torsten Eickhoff</t>
  </si>
  <si>
    <t>Jonas Hülsermann</t>
  </si>
  <si>
    <t>Nick Bröder</t>
  </si>
  <si>
    <t>Andy Hoffmann</t>
  </si>
  <si>
    <t>Swen Mosinski</t>
  </si>
  <si>
    <t>Johann Tirpitz</t>
  </si>
  <si>
    <t>Stas Volnov</t>
  </si>
  <si>
    <t>Dietmar Jendryke</t>
  </si>
  <si>
    <t>Pavel Stastka</t>
  </si>
  <si>
    <t>Norman Schäfer</t>
  </si>
  <si>
    <t>Stefan Genscher</t>
  </si>
  <si>
    <t>Franz Padberg</t>
  </si>
  <si>
    <t>Honda CBR 1000 RR</t>
  </si>
  <si>
    <t>Thomas Robeck</t>
  </si>
  <si>
    <t>Alexander Karg</t>
  </si>
  <si>
    <t>Bernd Förster</t>
  </si>
  <si>
    <t>Thomas Mertens</t>
  </si>
  <si>
    <t>Oliver Chichon</t>
  </si>
  <si>
    <t>Andreas Specker</t>
  </si>
  <si>
    <t>Martin Wyremba</t>
  </si>
  <si>
    <t>Ralf Lemmermann</t>
  </si>
  <si>
    <t>Jens Schilling</t>
  </si>
  <si>
    <t>Sasa Radisic</t>
  </si>
  <si>
    <t>Goran Ivanovitsch</t>
  </si>
  <si>
    <t>Sven Matthes</t>
  </si>
  <si>
    <t>Michein</t>
  </si>
  <si>
    <t>Ducati 999 S</t>
  </si>
  <si>
    <t>Randy Gölzer</t>
  </si>
  <si>
    <t>Udo Reichmann</t>
  </si>
  <si>
    <t>Renee Bennewitz</t>
  </si>
  <si>
    <t>Thomas Gottschalk</t>
  </si>
  <si>
    <t>Matthias Goedicke</t>
  </si>
  <si>
    <t>Enrico Blumtritt</t>
  </si>
  <si>
    <t>Helmut Versec</t>
  </si>
  <si>
    <t>Christian Naneder</t>
  </si>
  <si>
    <t>Georg Einzmann</t>
  </si>
  <si>
    <t>Ionut Mistode</t>
  </si>
  <si>
    <t>RO</t>
  </si>
  <si>
    <t>Holger Homfeldt</t>
  </si>
  <si>
    <t>Günther Boettrich</t>
  </si>
  <si>
    <t>Stefan Köchling</t>
  </si>
  <si>
    <t>Thomas Scheffel</t>
  </si>
  <si>
    <t>Mike Hoffmann</t>
  </si>
  <si>
    <t>Peter Jepsen</t>
  </si>
  <si>
    <t>Martin Pnovsky</t>
  </si>
  <si>
    <t>Ravenol Racing Team 1</t>
  </si>
  <si>
    <t>mopedreifen.de</t>
  </si>
  <si>
    <t>Peko Racing</t>
  </si>
  <si>
    <t>CH</t>
  </si>
  <si>
    <t>Yamaha Braunschweig Scheibner&amp;Olk</t>
  </si>
  <si>
    <t>Team GK</t>
  </si>
  <si>
    <t>Mopedreifen.de</t>
  </si>
  <si>
    <t>Tomi Racing Team</t>
  </si>
  <si>
    <t>Bike-Perfection Racing Team 2</t>
  </si>
  <si>
    <t>Bike-Perfection Racing Team 1</t>
  </si>
  <si>
    <t>Kraftrad Center Racing</t>
  </si>
  <si>
    <t>Wolfgang Brunner</t>
  </si>
  <si>
    <t>Mario Vlceck</t>
  </si>
  <si>
    <t>Andreas Scheffel</t>
  </si>
  <si>
    <t>Egil Erlingsen</t>
  </si>
  <si>
    <t>NOR</t>
  </si>
  <si>
    <t>Mark Gill</t>
  </si>
  <si>
    <t>CAN</t>
  </si>
  <si>
    <t>Andrey Khorobryh</t>
  </si>
  <si>
    <t>Ansgar Tönnissen</t>
  </si>
  <si>
    <t>Team Reifen Ritz</t>
  </si>
  <si>
    <t xml:space="preserve">Ravenol Racing Team I </t>
  </si>
  <si>
    <t>Triumph Stop n' Go</t>
  </si>
  <si>
    <t>Schnarcher Team</t>
  </si>
  <si>
    <t>AM Racing</t>
  </si>
  <si>
    <t>Michelin</t>
  </si>
  <si>
    <t>Team George Racing</t>
  </si>
  <si>
    <t>Lang Racing</t>
  </si>
  <si>
    <t>Kaka Racing</t>
  </si>
  <si>
    <t>Team Alen 007</t>
  </si>
  <si>
    <t>Martin Vana</t>
  </si>
  <si>
    <t>Heinz Cordes</t>
  </si>
  <si>
    <t>Harald Roßberger</t>
  </si>
  <si>
    <t>Hubertus Junker</t>
  </si>
  <si>
    <t>Pavel Vetly</t>
  </si>
  <si>
    <t>Yves Heil</t>
  </si>
  <si>
    <t xml:space="preserve">Bridgestone </t>
  </si>
  <si>
    <t>Andre Omelekhin</t>
  </si>
  <si>
    <t>Marco Apel</t>
  </si>
  <si>
    <t>Fritz Spenner</t>
  </si>
  <si>
    <t>Uwe Kanntimm</t>
  </si>
  <si>
    <t>Niels Schmidt</t>
  </si>
  <si>
    <t>Jan Nimmerfoll</t>
  </si>
  <si>
    <t>Team D.F. Krieger</t>
  </si>
  <si>
    <t>Honda CBR 600RR</t>
  </si>
  <si>
    <t>Team EBD Ronneburg</t>
  </si>
  <si>
    <t>Team Ekatherinburg</t>
  </si>
  <si>
    <t>Roughriders</t>
  </si>
  <si>
    <t>Team Suzuki X-lite</t>
  </si>
  <si>
    <t>Fritz&amp;Erich</t>
  </si>
  <si>
    <t>JB-Racing</t>
  </si>
  <si>
    <t>HMC Hannover</t>
  </si>
  <si>
    <t>Dackelspalter</t>
  </si>
  <si>
    <t>Team Kolbentreiber</t>
  </si>
  <si>
    <t>Spreeelfen</t>
  </si>
  <si>
    <t>Selecta Racing</t>
  </si>
  <si>
    <t>Moto Team Ibbenbüren</t>
  </si>
  <si>
    <t>Team RWT Motorsport</t>
  </si>
  <si>
    <t>Frawi Tönnis</t>
  </si>
  <si>
    <t>Peter Schulte-Wien</t>
  </si>
  <si>
    <t>Honda VTR 1000 SP1</t>
  </si>
  <si>
    <t>Miroslav Kankovsky</t>
  </si>
  <si>
    <t>Norbert Junge</t>
  </si>
  <si>
    <t>Roland Zießmer</t>
  </si>
  <si>
    <t>Tatjana Semenova</t>
  </si>
  <si>
    <t>Daniel Havlin</t>
  </si>
  <si>
    <t>65 Racing Team</t>
  </si>
  <si>
    <t>Team 24</t>
  </si>
  <si>
    <t>Grenz-racing-Nord</t>
  </si>
  <si>
    <t>Sensei Racing</t>
  </si>
  <si>
    <t>Old Man Racing Team</t>
  </si>
  <si>
    <t>Mike Zimmermann</t>
  </si>
  <si>
    <t>Peter Simon</t>
  </si>
  <si>
    <t>Thomas Hoemke</t>
  </si>
  <si>
    <t>KTM RC8</t>
  </si>
  <si>
    <t>Anzahl Teilnehmer</t>
  </si>
  <si>
    <t>Sensei Racing Team</t>
  </si>
  <si>
    <t>Brno (03.10.-04.10.08)</t>
  </si>
  <si>
    <t>HJ Bachmann</t>
  </si>
  <si>
    <t>Team Yamaha R6 Cup</t>
  </si>
  <si>
    <t>Team Old Boys</t>
  </si>
  <si>
    <t>DK/D</t>
  </si>
  <si>
    <t>Die Rennschnecken</t>
  </si>
  <si>
    <t>Motorradshop Ahlen</t>
  </si>
  <si>
    <t>Amazing Racing</t>
  </si>
  <si>
    <t>The Ladyboys</t>
  </si>
  <si>
    <t>X Pat Racing Team</t>
  </si>
  <si>
    <t>CAN/N</t>
  </si>
  <si>
    <t>House of Rock</t>
  </si>
  <si>
    <t>Norway 1</t>
  </si>
  <si>
    <t>N</t>
  </si>
  <si>
    <t>OBI Racing Team</t>
  </si>
  <si>
    <t>Prosports RUS</t>
  </si>
  <si>
    <t>BPS Team Russia</t>
  </si>
  <si>
    <t>T 34</t>
  </si>
  <si>
    <t>3 lustige 6</t>
  </si>
  <si>
    <t>SLS</t>
  </si>
  <si>
    <t>Flowerpower Racing</t>
  </si>
  <si>
    <t>Norway 3</t>
  </si>
  <si>
    <t>Mike Bennewitz</t>
  </si>
  <si>
    <t>Stephen Turnbull</t>
  </si>
  <si>
    <t>Ference Varga</t>
  </si>
  <si>
    <t>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</si>
</sst>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textRotation="90" wrapText="1"/>
    </xf>
    <xf numFmtId="0" fontId="5" fillId="4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5" borderId="1" xfId="0" applyFont="1" applyFill="1" applyBorder="1" applyAlignment="1">
      <alignment horizontal="right" wrapText="1"/>
    </xf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3" borderId="2" xfId="0" applyFont="1" applyFill="1" applyBorder="1" applyAlignment="1">
      <alignment horizontal="center" textRotation="90" wrapText="1"/>
    </xf>
    <xf numFmtId="0" fontId="3" fillId="3" borderId="5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textRotation="90" wrapText="1"/>
    </xf>
    <xf numFmtId="0" fontId="3" fillId="4" borderId="5" xfId="0" applyFont="1" applyFill="1" applyBorder="1" applyAlignment="1">
      <alignment horizontal="center" textRotation="90" wrapText="1"/>
    </xf>
    <xf numFmtId="0" fontId="0" fillId="4" borderId="5" xfId="0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textRotation="90" wrapText="1"/>
    </xf>
    <xf numFmtId="0" fontId="3" fillId="4" borderId="7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0" fillId="4" borderId="7" xfId="0" applyFill="1" applyBorder="1" applyAlignment="1">
      <alignment horizontal="center" textRotation="90" wrapText="1"/>
    </xf>
    <xf numFmtId="0" fontId="4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4" xfId="0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4" fillId="4" borderId="2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0" fillId="0" borderId="5" xfId="0" applyBorder="1" applyAlignment="1">
      <alignment horizontal="center" wrapText="1"/>
    </xf>
    <xf numFmtId="0" fontId="3" fillId="2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4" fillId="2" borderId="2" xfId="0" applyFont="1" applyFill="1" applyBorder="1" applyAlignment="1">
      <alignment horizontal="center" textRotation="90" wrapText="1"/>
    </xf>
    <xf numFmtId="0" fontId="5" fillId="0" borderId="5" xfId="0" applyFont="1" applyBorder="1" applyAlignment="1">
      <alignment horizontal="center" wrapText="1"/>
    </xf>
    <xf numFmtId="0" fontId="3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4" fillId="3" borderId="2" xfId="0" applyFont="1" applyFill="1" applyBorder="1" applyAlignment="1">
      <alignment horizontal="center" textRotation="90" wrapText="1"/>
    </xf>
    <xf numFmtId="0" fontId="5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 wrapText="1"/>
    </xf>
    <xf numFmtId="0" fontId="3" fillId="3" borderId="3" xfId="0" applyFont="1" applyFill="1" applyBorder="1" applyAlignment="1">
      <alignment wrapText="1"/>
    </xf>
    <xf numFmtId="0" fontId="5" fillId="4" borderId="5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textRotation="90" wrapText="1"/>
    </xf>
    <xf numFmtId="0" fontId="3" fillId="4" borderId="3" xfId="0" applyFont="1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horizontal="center" wrapText="1"/>
    </xf>
    <xf numFmtId="0" fontId="3" fillId="4" borderId="2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3" fillId="4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3" fillId="2" borderId="3" xfId="0" applyFont="1" applyFill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3" fillId="2" borderId="2" xfId="0" applyFont="1" applyFill="1" applyBorder="1" applyAlignment="1">
      <alignment horizontal="left" textRotation="90" wrapText="1"/>
    </xf>
    <xf numFmtId="0" fontId="0" fillId="0" borderId="5" xfId="0" applyBorder="1" applyAlignment="1">
      <alignment horizontal="left" wrapText="1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textRotation="90" wrapText="1"/>
    </xf>
    <xf numFmtId="0" fontId="4" fillId="4" borderId="4" xfId="0" applyFont="1" applyFill="1" applyBorder="1" applyAlignment="1">
      <alignment horizontal="center" textRotation="90" wrapText="1"/>
    </xf>
    <xf numFmtId="0" fontId="5" fillId="0" borderId="5" xfId="0" applyFont="1" applyBorder="1" applyAlignment="1">
      <alignment horizontal="center" textRotation="90" wrapText="1"/>
    </xf>
    <xf numFmtId="0" fontId="4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textRotation="90" wrapText="1"/>
    </xf>
    <xf numFmtId="0" fontId="4" fillId="4" borderId="7" xfId="0" applyFont="1" applyFill="1" applyBorder="1" applyAlignment="1">
      <alignment horizontal="center" textRotation="90" wrapText="1"/>
    </xf>
    <xf numFmtId="0" fontId="13" fillId="4" borderId="2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 wrapText="1"/>
    </xf>
    <xf numFmtId="0" fontId="13" fillId="2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AK52"/>
  <sheetViews>
    <sheetView zoomScale="75" zoomScaleNormal="75" workbookViewId="0" topLeftCell="A1">
      <pane ySplit="6" topLeftCell="BM46" activePane="bottomLeft" state="frozen"/>
      <selection pane="topLeft" activeCell="A1" sqref="A1"/>
      <selection pane="bottomLeft" activeCell="A53" sqref="A53:IV54"/>
    </sheetView>
  </sheetViews>
  <sheetFormatPr defaultColWidth="11.421875" defaultRowHeight="15" customHeight="1"/>
  <cols>
    <col min="1" max="1" width="4.28125" style="3" customWidth="1"/>
    <col min="2" max="2" width="5.00390625" style="3" customWidth="1"/>
    <col min="3" max="3" width="23.140625" style="3" customWidth="1"/>
    <col min="4" max="4" width="4.7109375" style="7" customWidth="1"/>
    <col min="5" max="5" width="10.8515625" style="7" customWidth="1"/>
    <col min="6" max="6" width="17.8515625" style="3" customWidth="1"/>
    <col min="7" max="7" width="5.00390625" style="93" customWidth="1"/>
    <col min="8" max="8" width="5.00390625" style="7" customWidth="1"/>
    <col min="9" max="9" width="5.00390625" style="93" customWidth="1"/>
    <col min="10" max="10" width="5.00390625" style="7" customWidth="1"/>
    <col min="11" max="11" width="5.00390625" style="93" customWidth="1"/>
    <col min="12" max="12" width="5.00390625" style="7" customWidth="1"/>
    <col min="13" max="13" width="5.00390625" style="93" customWidth="1"/>
    <col min="14" max="14" width="5.00390625" style="7" customWidth="1"/>
    <col min="15" max="15" width="5.00390625" style="93" customWidth="1"/>
    <col min="16" max="16" width="5.00390625" style="7" customWidth="1"/>
    <col min="17" max="17" width="5.00390625" style="93" customWidth="1"/>
    <col min="18" max="18" width="5.00390625" style="7" customWidth="1"/>
    <col min="19" max="19" width="5.00390625" style="93" customWidth="1"/>
    <col min="20" max="20" width="5.00390625" style="7" customWidth="1"/>
    <col min="21" max="21" width="5.00390625" style="93" customWidth="1"/>
    <col min="22" max="22" width="5.00390625" style="7" customWidth="1"/>
    <col min="23" max="23" width="5.00390625" style="93" customWidth="1"/>
    <col min="24" max="24" width="5.00390625" style="7" customWidth="1"/>
    <col min="25" max="25" width="5.00390625" style="93" customWidth="1"/>
    <col min="26" max="26" width="5.00390625" style="7" customWidth="1"/>
    <col min="27" max="27" width="5.00390625" style="93" customWidth="1"/>
    <col min="28" max="28" width="5.00390625" style="7" customWidth="1"/>
    <col min="29" max="29" width="5.00390625" style="93" customWidth="1"/>
    <col min="30" max="30" width="5.00390625" style="7" customWidth="1"/>
    <col min="31" max="31" width="5.00390625" style="93" customWidth="1"/>
    <col min="32" max="32" width="5.00390625" style="7" customWidth="1"/>
    <col min="33" max="33" width="5.00390625" style="93" customWidth="1"/>
    <col min="34" max="34" width="5.00390625" style="7" customWidth="1"/>
    <col min="35" max="35" width="5.00390625" style="93" customWidth="1"/>
    <col min="36" max="36" width="5.00390625" style="7" customWidth="1"/>
    <col min="37" max="37" width="7.140625" style="7" customWidth="1"/>
    <col min="38" max="16384" width="11.421875" style="3" customWidth="1"/>
  </cols>
  <sheetData>
    <row r="1" spans="1:37" ht="26.25" customHeight="1">
      <c r="A1" s="1" t="s">
        <v>0</v>
      </c>
      <c r="B1" s="1"/>
      <c r="C1" s="27"/>
      <c r="D1" s="1"/>
      <c r="E1" s="1"/>
      <c r="F1" s="2"/>
      <c r="G1" s="137" t="s">
        <v>1</v>
      </c>
      <c r="H1" s="25"/>
      <c r="I1" s="137" t="s">
        <v>2</v>
      </c>
      <c r="J1" s="25"/>
      <c r="K1" s="137" t="s">
        <v>3</v>
      </c>
      <c r="L1" s="25"/>
      <c r="M1" s="137" t="s">
        <v>4</v>
      </c>
      <c r="N1" s="25"/>
      <c r="O1" s="137" t="s">
        <v>5</v>
      </c>
      <c r="P1" s="25"/>
      <c r="Q1" s="137" t="s">
        <v>6</v>
      </c>
      <c r="R1" s="25"/>
      <c r="S1" s="137" t="s">
        <v>7</v>
      </c>
      <c r="T1" s="25"/>
      <c r="U1" s="137" t="s">
        <v>8</v>
      </c>
      <c r="V1" s="25"/>
      <c r="W1" s="137" t="s">
        <v>9</v>
      </c>
      <c r="X1" s="25"/>
      <c r="Y1" s="137" t="s">
        <v>10</v>
      </c>
      <c r="Z1" s="25"/>
      <c r="AA1" s="137" t="s">
        <v>11</v>
      </c>
      <c r="AB1" s="25"/>
      <c r="AC1" s="137" t="s">
        <v>12</v>
      </c>
      <c r="AD1" s="25"/>
      <c r="AE1" s="137" t="s">
        <v>33</v>
      </c>
      <c r="AF1" s="25"/>
      <c r="AG1" s="137" t="s">
        <v>34</v>
      </c>
      <c r="AH1" s="25"/>
      <c r="AI1" s="137"/>
      <c r="AJ1" s="25"/>
      <c r="AK1" s="25"/>
    </row>
    <row r="2" spans="1:37" s="16" customFormat="1" ht="37.5" customHeight="1">
      <c r="A2" s="13"/>
      <c r="B2" s="63"/>
      <c r="C2" s="14"/>
      <c r="D2" s="13"/>
      <c r="E2" s="13"/>
      <c r="F2" s="15"/>
      <c r="G2" s="138" t="s">
        <v>71</v>
      </c>
      <c r="H2" s="26"/>
      <c r="I2" s="138" t="s">
        <v>71</v>
      </c>
      <c r="J2" s="26"/>
      <c r="K2" s="138" t="s">
        <v>71</v>
      </c>
      <c r="L2" s="26"/>
      <c r="M2" s="138" t="s">
        <v>71</v>
      </c>
      <c r="N2" s="26"/>
      <c r="O2" s="138" t="s">
        <v>71</v>
      </c>
      <c r="P2" s="26"/>
      <c r="Q2" s="138" t="s">
        <v>71</v>
      </c>
      <c r="R2" s="26"/>
      <c r="S2" s="138" t="s">
        <v>71</v>
      </c>
      <c r="T2" s="26"/>
      <c r="U2" s="138" t="s">
        <v>71</v>
      </c>
      <c r="V2" s="26"/>
      <c r="W2" s="138" t="s">
        <v>71</v>
      </c>
      <c r="X2" s="26"/>
      <c r="Y2" s="138" t="s">
        <v>71</v>
      </c>
      <c r="Z2" s="26"/>
      <c r="AA2" s="138" t="s">
        <v>71</v>
      </c>
      <c r="AB2" s="26"/>
      <c r="AC2" s="138" t="s">
        <v>71</v>
      </c>
      <c r="AD2" s="26"/>
      <c r="AE2" s="138" t="s">
        <v>71</v>
      </c>
      <c r="AF2" s="26"/>
      <c r="AG2" s="138" t="s">
        <v>71</v>
      </c>
      <c r="AH2" s="26"/>
      <c r="AI2" s="141"/>
      <c r="AJ2" s="12"/>
      <c r="AK2" s="12"/>
    </row>
    <row r="3" spans="1:37" s="16" customFormat="1" ht="37.5" customHeight="1">
      <c r="A3" s="13"/>
      <c r="B3" s="63"/>
      <c r="C3" s="14"/>
      <c r="D3" s="13"/>
      <c r="E3" s="13"/>
      <c r="F3" s="15" t="s">
        <v>278</v>
      </c>
      <c r="G3" s="138">
        <v>30</v>
      </c>
      <c r="H3" s="26"/>
      <c r="I3" s="138">
        <v>33</v>
      </c>
      <c r="J3" s="26"/>
      <c r="K3" s="138">
        <v>28</v>
      </c>
      <c r="L3" s="26"/>
      <c r="M3" s="138">
        <v>14</v>
      </c>
      <c r="N3" s="26"/>
      <c r="O3" s="138">
        <v>34</v>
      </c>
      <c r="P3" s="26"/>
      <c r="Q3" s="138">
        <v>13</v>
      </c>
      <c r="R3" s="26"/>
      <c r="S3" s="138">
        <v>13</v>
      </c>
      <c r="T3" s="26"/>
      <c r="U3" s="138">
        <v>17</v>
      </c>
      <c r="V3" s="26"/>
      <c r="W3" s="138">
        <v>24</v>
      </c>
      <c r="X3" s="26"/>
      <c r="Y3" s="138">
        <v>40</v>
      </c>
      <c r="Z3" s="26"/>
      <c r="AA3" s="138">
        <v>11</v>
      </c>
      <c r="AB3" s="26"/>
      <c r="AC3" s="138">
        <v>27</v>
      </c>
      <c r="AD3" s="26"/>
      <c r="AE3" s="138">
        <v>25</v>
      </c>
      <c r="AF3" s="26"/>
      <c r="AG3" s="138">
        <v>34</v>
      </c>
      <c r="AH3" s="26"/>
      <c r="AI3" s="141"/>
      <c r="AJ3" s="12"/>
      <c r="AK3" s="12"/>
    </row>
    <row r="4" spans="1:37" ht="17.25" customHeight="1">
      <c r="A4" s="10"/>
      <c r="B4" s="64"/>
      <c r="C4" s="11"/>
      <c r="D4" s="10"/>
      <c r="E4" s="10"/>
      <c r="F4" s="2"/>
      <c r="G4" s="139" t="s">
        <v>21</v>
      </c>
      <c r="H4" s="10"/>
      <c r="I4" s="139" t="s">
        <v>21</v>
      </c>
      <c r="J4" s="10"/>
      <c r="K4" s="139" t="s">
        <v>21</v>
      </c>
      <c r="L4" s="10"/>
      <c r="M4" s="139" t="s">
        <v>24</v>
      </c>
      <c r="N4" s="10"/>
      <c r="O4" s="139" t="s">
        <v>24</v>
      </c>
      <c r="P4" s="10"/>
      <c r="Q4" s="139" t="s">
        <v>32</v>
      </c>
      <c r="R4" s="10"/>
      <c r="S4" s="139" t="s">
        <v>32</v>
      </c>
      <c r="T4" s="10"/>
      <c r="U4" s="139" t="s">
        <v>24</v>
      </c>
      <c r="V4" s="10"/>
      <c r="W4" s="139" t="s">
        <v>24</v>
      </c>
      <c r="X4" s="10"/>
      <c r="Y4" s="139" t="s">
        <v>21</v>
      </c>
      <c r="Z4" s="10"/>
      <c r="AA4" s="139" t="s">
        <v>21</v>
      </c>
      <c r="AB4" s="10"/>
      <c r="AC4" s="139" t="s">
        <v>24</v>
      </c>
      <c r="AD4" s="10"/>
      <c r="AE4" s="139" t="s">
        <v>24</v>
      </c>
      <c r="AF4" s="10"/>
      <c r="AG4" s="139" t="s">
        <v>24</v>
      </c>
      <c r="AH4" s="10"/>
      <c r="AI4" s="139"/>
      <c r="AJ4" s="10"/>
      <c r="AK4" s="10"/>
    </row>
    <row r="5" spans="1:37" ht="12.75" customHeight="1">
      <c r="A5" s="103" t="s">
        <v>13</v>
      </c>
      <c r="B5" s="98" t="s">
        <v>83</v>
      </c>
      <c r="C5" s="105" t="s">
        <v>35</v>
      </c>
      <c r="D5" s="98" t="s">
        <v>15</v>
      </c>
      <c r="E5" s="98" t="s">
        <v>36</v>
      </c>
      <c r="F5" s="101" t="s">
        <v>14</v>
      </c>
      <c r="G5" s="103" t="s">
        <v>73</v>
      </c>
      <c r="H5" s="75"/>
      <c r="I5" s="103" t="s">
        <v>74</v>
      </c>
      <c r="J5" s="75"/>
      <c r="K5" s="103" t="s">
        <v>74</v>
      </c>
      <c r="L5" s="75"/>
      <c r="M5" s="103" t="s">
        <v>72</v>
      </c>
      <c r="N5" s="75"/>
      <c r="O5" s="103" t="s">
        <v>72</v>
      </c>
      <c r="P5" s="75"/>
      <c r="Q5" s="103" t="s">
        <v>75</v>
      </c>
      <c r="R5" s="75"/>
      <c r="S5" s="103" t="s">
        <v>75</v>
      </c>
      <c r="T5" s="75"/>
      <c r="U5" s="103" t="s">
        <v>76</v>
      </c>
      <c r="V5" s="75"/>
      <c r="W5" s="103" t="s">
        <v>76</v>
      </c>
      <c r="X5" s="75"/>
      <c r="Y5" s="103" t="s">
        <v>77</v>
      </c>
      <c r="Z5" s="75"/>
      <c r="AA5" s="103" t="s">
        <v>77</v>
      </c>
      <c r="AB5" s="75"/>
      <c r="AC5" s="103" t="s">
        <v>79</v>
      </c>
      <c r="AD5" s="75"/>
      <c r="AE5" s="103" t="s">
        <v>79</v>
      </c>
      <c r="AF5" s="75"/>
      <c r="AG5" s="103" t="s">
        <v>78</v>
      </c>
      <c r="AH5" s="75"/>
      <c r="AI5" s="103" t="s">
        <v>16</v>
      </c>
      <c r="AJ5" s="75"/>
      <c r="AK5" s="98" t="s">
        <v>17</v>
      </c>
    </row>
    <row r="6" spans="1:37" ht="121.5" customHeight="1">
      <c r="A6" s="104"/>
      <c r="B6" s="100"/>
      <c r="C6" s="106"/>
      <c r="D6" s="100"/>
      <c r="E6" s="100"/>
      <c r="F6" s="102"/>
      <c r="G6" s="140"/>
      <c r="H6" s="76"/>
      <c r="I6" s="140"/>
      <c r="J6" s="76"/>
      <c r="K6" s="140"/>
      <c r="L6" s="76"/>
      <c r="M6" s="140"/>
      <c r="N6" s="76"/>
      <c r="O6" s="140"/>
      <c r="P6" s="76"/>
      <c r="Q6" s="140"/>
      <c r="R6" s="76"/>
      <c r="S6" s="140"/>
      <c r="T6" s="76"/>
      <c r="U6" s="140"/>
      <c r="V6" s="76"/>
      <c r="W6" s="140"/>
      <c r="X6" s="76"/>
      <c r="Y6" s="140"/>
      <c r="Z6" s="76"/>
      <c r="AA6" s="140"/>
      <c r="AB6" s="76"/>
      <c r="AC6" s="140"/>
      <c r="AD6" s="76"/>
      <c r="AE6" s="140"/>
      <c r="AF6" s="76"/>
      <c r="AG6" s="140"/>
      <c r="AH6" s="76"/>
      <c r="AI6" s="104"/>
      <c r="AJ6" s="87"/>
      <c r="AK6" s="100"/>
    </row>
    <row r="7" spans="1:37" ht="15" customHeight="1">
      <c r="A7" s="4">
        <v>1</v>
      </c>
      <c r="B7" s="4">
        <v>1</v>
      </c>
      <c r="C7" s="46" t="s">
        <v>39</v>
      </c>
      <c r="D7" s="47" t="s">
        <v>21</v>
      </c>
      <c r="E7" s="47" t="s">
        <v>41</v>
      </c>
      <c r="F7" s="46" t="s">
        <v>19</v>
      </c>
      <c r="G7" s="128">
        <v>13</v>
      </c>
      <c r="H7" s="5">
        <f>G7/50*G$3</f>
        <v>7.800000000000001</v>
      </c>
      <c r="I7" s="128">
        <v>11</v>
      </c>
      <c r="J7" s="5">
        <f>I7/50*I$3</f>
        <v>7.26</v>
      </c>
      <c r="K7" s="128">
        <v>13</v>
      </c>
      <c r="L7" s="5">
        <f>K7/50*K$3</f>
        <v>7.28</v>
      </c>
      <c r="M7" s="128">
        <v>20</v>
      </c>
      <c r="N7" s="5">
        <f>M7/50*M$3</f>
        <v>5.6000000000000005</v>
      </c>
      <c r="O7" s="128">
        <v>20</v>
      </c>
      <c r="P7" s="5">
        <f>O7/50*O$3</f>
        <v>13.600000000000001</v>
      </c>
      <c r="Q7" s="128">
        <v>25</v>
      </c>
      <c r="R7" s="5">
        <f>Q7/50*Q$3</f>
        <v>6.5</v>
      </c>
      <c r="S7" s="128">
        <v>25</v>
      </c>
      <c r="T7" s="5">
        <f>S7/50*S$3</f>
        <v>6.5</v>
      </c>
      <c r="U7" s="128">
        <v>25</v>
      </c>
      <c r="V7" s="5">
        <f>U7/50*U$3</f>
        <v>8.5</v>
      </c>
      <c r="W7" s="128">
        <v>25</v>
      </c>
      <c r="X7" s="5">
        <f>W7/50*W$3</f>
        <v>12</v>
      </c>
      <c r="Y7" s="128">
        <v>13</v>
      </c>
      <c r="Z7" s="5">
        <f>Y7/50*Y$3</f>
        <v>10.4</v>
      </c>
      <c r="AA7" s="128">
        <v>16</v>
      </c>
      <c r="AB7" s="5">
        <f>AA7/50*AA$3</f>
        <v>3.52</v>
      </c>
      <c r="AC7" s="128">
        <v>16</v>
      </c>
      <c r="AD7" s="5">
        <f>AC7/50*AC$3</f>
        <v>8.64</v>
      </c>
      <c r="AE7" s="128">
        <v>0</v>
      </c>
      <c r="AF7" s="5">
        <f>AE7/50*AE$3</f>
        <v>0</v>
      </c>
      <c r="AG7" s="128"/>
      <c r="AH7" s="5">
        <f>AG7/50*AG$3</f>
        <v>0</v>
      </c>
      <c r="AI7" s="128">
        <f>SUM(G7+I7,K7,M7,O7,Q7,S7,U7,W7,Y7,AA7,AC7,AE7,AG7)</f>
        <v>222</v>
      </c>
      <c r="AJ7" s="5">
        <f>SUM(H7+J7,L7,N7,P7,R7,T7,V7,X7,Z7,AB7,AD7,AF7,AH7)</f>
        <v>97.60000000000001</v>
      </c>
      <c r="AK7" s="5">
        <v>1</v>
      </c>
    </row>
    <row r="8" spans="1:37" ht="15" customHeight="1">
      <c r="A8" s="4">
        <v>2</v>
      </c>
      <c r="B8" s="4">
        <v>86</v>
      </c>
      <c r="C8" s="46" t="s">
        <v>100</v>
      </c>
      <c r="D8" s="47" t="s">
        <v>101</v>
      </c>
      <c r="E8" s="47" t="s">
        <v>41</v>
      </c>
      <c r="F8" s="46" t="s">
        <v>19</v>
      </c>
      <c r="G8" s="128">
        <v>16</v>
      </c>
      <c r="H8" s="5">
        <f>G8/50*$G$3</f>
        <v>9.6</v>
      </c>
      <c r="I8" s="128">
        <v>10</v>
      </c>
      <c r="J8" s="5">
        <f>I8/50*I$3</f>
        <v>6.6000000000000005</v>
      </c>
      <c r="K8" s="128">
        <v>11</v>
      </c>
      <c r="L8" s="5">
        <f>K8/50*K$3</f>
        <v>6.16</v>
      </c>
      <c r="M8" s="128">
        <v>11</v>
      </c>
      <c r="N8" s="5">
        <f>M8/50*M$3</f>
        <v>3.08</v>
      </c>
      <c r="O8" s="128">
        <v>16</v>
      </c>
      <c r="P8" s="5">
        <f>O8/50*O$3</f>
        <v>10.88</v>
      </c>
      <c r="Q8" s="128"/>
      <c r="R8" s="5">
        <f>Q8/50*Q$3</f>
        <v>0</v>
      </c>
      <c r="S8" s="128"/>
      <c r="T8" s="5">
        <f>S8/50*S$3</f>
        <v>0</v>
      </c>
      <c r="U8" s="128">
        <v>20</v>
      </c>
      <c r="V8" s="5">
        <f>U8/50*U$3</f>
        <v>6.800000000000001</v>
      </c>
      <c r="W8" s="128">
        <v>20</v>
      </c>
      <c r="X8" s="5">
        <f>W8/50*W$3</f>
        <v>9.600000000000001</v>
      </c>
      <c r="Y8" s="128">
        <v>7</v>
      </c>
      <c r="Z8" s="5">
        <f>Y8/50*Y$3</f>
        <v>5.6000000000000005</v>
      </c>
      <c r="AA8" s="128">
        <v>20</v>
      </c>
      <c r="AB8" s="5">
        <f>AA8/50*AA$3</f>
        <v>4.4</v>
      </c>
      <c r="AC8" s="128">
        <v>11</v>
      </c>
      <c r="AD8" s="5">
        <f>AC8/50*AC$3</f>
        <v>5.94</v>
      </c>
      <c r="AE8" s="128">
        <v>13</v>
      </c>
      <c r="AF8" s="5">
        <f>AE8/50*AE$3</f>
        <v>6.5</v>
      </c>
      <c r="AG8" s="128">
        <v>20</v>
      </c>
      <c r="AH8" s="5">
        <f>AG8/50*AG$3</f>
        <v>13.600000000000001</v>
      </c>
      <c r="AI8" s="128">
        <f>SUM(G8+I8,K8,M8,O8,Q8,S8,U8,W8,Y8,AA8,AC8,AE8,AG8)</f>
        <v>175</v>
      </c>
      <c r="AJ8" s="5">
        <f>SUM(H8+J8,L8,N8,P8,R8,T8,V8,X8,Z8,AB8,AD8,AF8,AH8)</f>
        <v>88.76000000000002</v>
      </c>
      <c r="AK8" s="5">
        <v>2</v>
      </c>
    </row>
    <row r="9" spans="1:37" ht="15" customHeight="1">
      <c r="A9" s="4">
        <v>3</v>
      </c>
      <c r="B9" s="4">
        <v>98</v>
      </c>
      <c r="C9" s="46" t="s">
        <v>157</v>
      </c>
      <c r="D9" s="47" t="s">
        <v>101</v>
      </c>
      <c r="E9" s="47" t="s">
        <v>46</v>
      </c>
      <c r="F9" s="46" t="s">
        <v>22</v>
      </c>
      <c r="G9" s="129">
        <v>20</v>
      </c>
      <c r="H9" s="5">
        <f>G9/50*$G$3</f>
        <v>12</v>
      </c>
      <c r="I9" s="128">
        <v>13</v>
      </c>
      <c r="J9" s="5">
        <f>I9/50*I$3</f>
        <v>8.58</v>
      </c>
      <c r="K9" s="128">
        <v>10</v>
      </c>
      <c r="L9" s="5">
        <f>K9/50*K$3</f>
        <v>5.6000000000000005</v>
      </c>
      <c r="M9" s="128">
        <v>13</v>
      </c>
      <c r="N9" s="5">
        <f>M9/50*M$3</f>
        <v>3.64</v>
      </c>
      <c r="O9" s="128">
        <v>0</v>
      </c>
      <c r="P9" s="5">
        <f>O9/50*O$3</f>
        <v>0</v>
      </c>
      <c r="Q9" s="128">
        <v>13</v>
      </c>
      <c r="R9" s="5">
        <f>Q9/50*Q$3</f>
        <v>3.38</v>
      </c>
      <c r="S9" s="128">
        <v>9</v>
      </c>
      <c r="T9" s="5">
        <f>S9/50*S$3</f>
        <v>2.34</v>
      </c>
      <c r="U9" s="128">
        <v>10</v>
      </c>
      <c r="V9" s="5">
        <f>U9/50*U$3</f>
        <v>3.4000000000000004</v>
      </c>
      <c r="W9" s="128">
        <v>9</v>
      </c>
      <c r="X9" s="5">
        <f>W9/50*W$3</f>
        <v>4.32</v>
      </c>
      <c r="Y9" s="128">
        <v>0</v>
      </c>
      <c r="Z9" s="5">
        <f>Y9/50*Y$3</f>
        <v>0</v>
      </c>
      <c r="AA9" s="128">
        <v>0</v>
      </c>
      <c r="AB9" s="5">
        <f>AA9/50*AA$3</f>
        <v>0</v>
      </c>
      <c r="AC9" s="128">
        <v>13</v>
      </c>
      <c r="AD9" s="5">
        <f>AC9/50*AC$3</f>
        <v>7.0200000000000005</v>
      </c>
      <c r="AE9" s="128">
        <v>16</v>
      </c>
      <c r="AF9" s="5">
        <f>AE9/50*AE$3</f>
        <v>8</v>
      </c>
      <c r="AG9" s="128">
        <v>25</v>
      </c>
      <c r="AH9" s="5">
        <f>AG9/50*AG$3</f>
        <v>17</v>
      </c>
      <c r="AI9" s="128">
        <f>SUM(G9+I9,K9,M9,O9,Q9,S9,U9,W9,Y9,AA9,AC9,AE9,AG9)</f>
        <v>151</v>
      </c>
      <c r="AJ9" s="5">
        <f>SUM(H9+J9,L9,N9,P9,R9,T9,V9,X9,Z9,AB9,AD9,AF9,AH9)</f>
        <v>75.28</v>
      </c>
      <c r="AK9" s="5">
        <v>3</v>
      </c>
    </row>
    <row r="10" spans="1:37" ht="15" customHeight="1">
      <c r="A10" s="4">
        <v>4</v>
      </c>
      <c r="B10" s="4">
        <v>377</v>
      </c>
      <c r="C10" s="46" t="s">
        <v>160</v>
      </c>
      <c r="D10" s="47" t="s">
        <v>21</v>
      </c>
      <c r="E10" s="47" t="s">
        <v>41</v>
      </c>
      <c r="F10" s="46" t="s">
        <v>156</v>
      </c>
      <c r="G10" s="129">
        <v>2</v>
      </c>
      <c r="H10" s="5">
        <f>G10/50*$G$3</f>
        <v>1.2</v>
      </c>
      <c r="I10" s="128">
        <v>5</v>
      </c>
      <c r="J10" s="5">
        <f>I10/50*I$3</f>
        <v>3.3000000000000003</v>
      </c>
      <c r="K10" s="128">
        <v>3</v>
      </c>
      <c r="L10" s="5">
        <f>K10/50*K$3</f>
        <v>1.68</v>
      </c>
      <c r="M10" s="128">
        <v>8</v>
      </c>
      <c r="N10" s="5">
        <f>M10/50*M$3</f>
        <v>2.24</v>
      </c>
      <c r="O10" s="128">
        <v>9</v>
      </c>
      <c r="P10" s="5">
        <f>O10/50*O$3</f>
        <v>6.12</v>
      </c>
      <c r="Q10" s="128">
        <v>20</v>
      </c>
      <c r="R10" s="5">
        <f>Q10/50*Q$3</f>
        <v>5.2</v>
      </c>
      <c r="S10" s="128">
        <v>16</v>
      </c>
      <c r="T10" s="5">
        <f>S10/50*S$3</f>
        <v>4.16</v>
      </c>
      <c r="U10" s="128">
        <v>13</v>
      </c>
      <c r="V10" s="5">
        <f>U10/50*U$3</f>
        <v>4.42</v>
      </c>
      <c r="W10" s="128">
        <v>13</v>
      </c>
      <c r="X10" s="5">
        <f>W10/50*W$3</f>
        <v>6.24</v>
      </c>
      <c r="Y10" s="128">
        <v>16</v>
      </c>
      <c r="Z10" s="5">
        <f>Y10/50*Y$3</f>
        <v>12.8</v>
      </c>
      <c r="AA10" s="128">
        <v>13</v>
      </c>
      <c r="AB10" s="5">
        <f>AA10/50*AA$3</f>
        <v>2.8600000000000003</v>
      </c>
      <c r="AC10" s="128">
        <v>9</v>
      </c>
      <c r="AD10" s="5">
        <f>AC10/50*AC$3</f>
        <v>4.859999999999999</v>
      </c>
      <c r="AE10" s="128">
        <v>9</v>
      </c>
      <c r="AF10" s="5">
        <f>AE10/50*AE$3</f>
        <v>4.5</v>
      </c>
      <c r="AG10" s="128">
        <v>10</v>
      </c>
      <c r="AH10" s="5">
        <f>AG10/50*AG$3</f>
        <v>6.800000000000001</v>
      </c>
      <c r="AI10" s="128">
        <f>SUM(G10+I10,K10,M10,O10,Q10,S10,U10,W10,Y10,AA10,AC10,AE10,AG10)</f>
        <v>146</v>
      </c>
      <c r="AJ10" s="5">
        <f>SUM(H10+J10,L10,N10,P10,R10,T10,V10,X10,Z10,AB10,AD10,AF10,AH10)</f>
        <v>66.38</v>
      </c>
      <c r="AK10" s="5">
        <v>4</v>
      </c>
    </row>
    <row r="11" spans="1:37" ht="15" customHeight="1">
      <c r="A11" s="4">
        <v>5</v>
      </c>
      <c r="B11" s="4">
        <v>101</v>
      </c>
      <c r="C11" s="46" t="s">
        <v>153</v>
      </c>
      <c r="D11" s="47" t="s">
        <v>61</v>
      </c>
      <c r="E11" s="47" t="s">
        <v>47</v>
      </c>
      <c r="F11" s="46" t="s">
        <v>19</v>
      </c>
      <c r="G11" s="128"/>
      <c r="H11" s="5">
        <f>G11/50*$G$3</f>
        <v>0</v>
      </c>
      <c r="I11" s="129">
        <v>25</v>
      </c>
      <c r="J11" s="5">
        <f>I11/50*I$3</f>
        <v>16.5</v>
      </c>
      <c r="K11" s="128">
        <v>25</v>
      </c>
      <c r="L11" s="5">
        <f>K11/50*K$3</f>
        <v>14</v>
      </c>
      <c r="M11" s="128"/>
      <c r="N11" s="5">
        <f>M11/50*M$3</f>
        <v>0</v>
      </c>
      <c r="O11" s="128">
        <v>25</v>
      </c>
      <c r="P11" s="5">
        <f>O11/50*O$3</f>
        <v>17</v>
      </c>
      <c r="Q11" s="128"/>
      <c r="R11" s="5">
        <f>Q11/50*Q$3</f>
        <v>0</v>
      </c>
      <c r="S11" s="128"/>
      <c r="T11" s="5">
        <f>S11/50*S$3</f>
        <v>0</v>
      </c>
      <c r="U11" s="128"/>
      <c r="V11" s="5">
        <f>U11/50*U$3</f>
        <v>0</v>
      </c>
      <c r="W11" s="128"/>
      <c r="X11" s="5">
        <f>W11/50*W$3</f>
        <v>0</v>
      </c>
      <c r="Y11" s="128">
        <v>0</v>
      </c>
      <c r="Z11" s="5">
        <f>Y11/50*Y$3</f>
        <v>0</v>
      </c>
      <c r="AA11" s="128">
        <v>25</v>
      </c>
      <c r="AB11" s="5">
        <f>AA11/50*AA$3</f>
        <v>5.5</v>
      </c>
      <c r="AC11" s="128">
        <v>0</v>
      </c>
      <c r="AD11" s="5">
        <f>AC11/50*AC$3</f>
        <v>0</v>
      </c>
      <c r="AE11" s="128">
        <v>0</v>
      </c>
      <c r="AF11" s="5">
        <f>AE11/50*AE$3</f>
        <v>0</v>
      </c>
      <c r="AG11" s="128"/>
      <c r="AH11" s="5">
        <f>AG11/50*AG$3</f>
        <v>0</v>
      </c>
      <c r="AI11" s="128">
        <f>SUM(G11+I11,K11,M11,O11,Q11,S11,U11,W11,Y11,AA11,AC11,AE11,AG11)</f>
        <v>100</v>
      </c>
      <c r="AJ11" s="5">
        <f>SUM(H11+J11,L11,N11,P11,R11,T11,V11,X11,Z11,AB11,AD11,AF11,AH11)</f>
        <v>53</v>
      </c>
      <c r="AK11" s="5">
        <v>5</v>
      </c>
    </row>
    <row r="12" spans="1:37" ht="15" customHeight="1">
      <c r="A12" s="4">
        <v>6</v>
      </c>
      <c r="B12" s="4">
        <v>39</v>
      </c>
      <c r="C12" s="46" t="s">
        <v>155</v>
      </c>
      <c r="D12" s="47" t="s">
        <v>21</v>
      </c>
      <c r="E12" s="47" t="s">
        <v>46</v>
      </c>
      <c r="F12" s="46" t="s">
        <v>156</v>
      </c>
      <c r="G12" s="129">
        <v>11</v>
      </c>
      <c r="H12" s="5">
        <f>G12/50*$G$3</f>
        <v>6.6</v>
      </c>
      <c r="I12" s="128">
        <v>16</v>
      </c>
      <c r="J12" s="5">
        <f>I12/50*I$3</f>
        <v>10.56</v>
      </c>
      <c r="K12" s="128">
        <v>16</v>
      </c>
      <c r="L12" s="5">
        <f>K12/50*K$3</f>
        <v>8.96</v>
      </c>
      <c r="M12" s="128">
        <v>16</v>
      </c>
      <c r="N12" s="5">
        <f>M12/50*M$3</f>
        <v>4.48</v>
      </c>
      <c r="O12" s="128">
        <v>13</v>
      </c>
      <c r="P12" s="5">
        <f>O12/50*O$3</f>
        <v>8.84</v>
      </c>
      <c r="Q12" s="128">
        <v>11</v>
      </c>
      <c r="R12" s="5">
        <f>Q12/50*Q$3</f>
        <v>2.86</v>
      </c>
      <c r="S12" s="128">
        <v>0</v>
      </c>
      <c r="T12" s="5">
        <f>S12/50*S$3</f>
        <v>0</v>
      </c>
      <c r="U12" s="128">
        <v>0</v>
      </c>
      <c r="V12" s="5">
        <f>U12/50*U$3</f>
        <v>0</v>
      </c>
      <c r="W12" s="128">
        <v>0</v>
      </c>
      <c r="X12" s="5">
        <f>W12/50*W$3</f>
        <v>0</v>
      </c>
      <c r="Y12" s="128">
        <v>8</v>
      </c>
      <c r="Z12" s="5">
        <f>Y12/50*Y$3</f>
        <v>6.4</v>
      </c>
      <c r="AA12" s="128">
        <v>0</v>
      </c>
      <c r="AB12" s="5">
        <f>AA12/50*AA$3</f>
        <v>0</v>
      </c>
      <c r="AC12" s="128">
        <v>0</v>
      </c>
      <c r="AD12" s="5">
        <f>AC12/50*AC$3</f>
        <v>0</v>
      </c>
      <c r="AE12" s="128">
        <v>0</v>
      </c>
      <c r="AF12" s="5">
        <f>AE12/50*AE$3</f>
        <v>0</v>
      </c>
      <c r="AG12" s="128"/>
      <c r="AH12" s="5">
        <f>AG12/50*AG$3</f>
        <v>0</v>
      </c>
      <c r="AI12" s="128">
        <f>SUM(G12+I12,K12,M12,O12,Q12,S12,U12,W12,Y12,AA12,AC12,AE12,AG12)</f>
        <v>91</v>
      </c>
      <c r="AJ12" s="5">
        <f>SUM(H12+J12,L12,N12,P12,R12,T12,V12,X12,Z12,AB12,AD12,AF12,AH12)</f>
        <v>48.699999999999996</v>
      </c>
      <c r="AK12" s="5">
        <v>6</v>
      </c>
    </row>
    <row r="13" spans="1:37" ht="15" customHeight="1">
      <c r="A13" s="4">
        <v>7</v>
      </c>
      <c r="B13" s="4">
        <v>30</v>
      </c>
      <c r="C13" s="46" t="s">
        <v>65</v>
      </c>
      <c r="D13" s="47" t="s">
        <v>21</v>
      </c>
      <c r="E13" s="47" t="s">
        <v>41</v>
      </c>
      <c r="F13" s="46" t="s">
        <v>19</v>
      </c>
      <c r="G13" s="128">
        <v>5</v>
      </c>
      <c r="H13" s="5">
        <f>G13/50*$G$3</f>
        <v>3</v>
      </c>
      <c r="I13" s="128">
        <v>4</v>
      </c>
      <c r="J13" s="5">
        <f>I13/50*I$3</f>
        <v>2.64</v>
      </c>
      <c r="K13" s="128">
        <v>7</v>
      </c>
      <c r="L13" s="5">
        <f>K13/50*K$3</f>
        <v>3.9200000000000004</v>
      </c>
      <c r="M13" s="128">
        <v>0</v>
      </c>
      <c r="N13" s="5">
        <f>M13/50*M$3</f>
        <v>0</v>
      </c>
      <c r="O13" s="128">
        <v>0</v>
      </c>
      <c r="P13" s="5">
        <f>O13/50*O$3</f>
        <v>0</v>
      </c>
      <c r="Q13" s="128">
        <v>9</v>
      </c>
      <c r="R13" s="5">
        <f>Q13/50*Q$3</f>
        <v>2.34</v>
      </c>
      <c r="S13" s="128">
        <v>13</v>
      </c>
      <c r="T13" s="5">
        <f>S13/50*S$3</f>
        <v>3.38</v>
      </c>
      <c r="U13" s="128">
        <v>16</v>
      </c>
      <c r="V13" s="5">
        <f>U13/50*U$3</f>
        <v>5.44</v>
      </c>
      <c r="W13" s="128">
        <v>10</v>
      </c>
      <c r="X13" s="5">
        <f>W13/50*W$3</f>
        <v>4.800000000000001</v>
      </c>
      <c r="Y13" s="128">
        <v>0</v>
      </c>
      <c r="Z13" s="5">
        <f>Y13/50*Y$3</f>
        <v>0</v>
      </c>
      <c r="AA13" s="128">
        <v>0</v>
      </c>
      <c r="AB13" s="5">
        <f>AA13/50*AA$3</f>
        <v>0</v>
      </c>
      <c r="AC13" s="128">
        <v>4</v>
      </c>
      <c r="AD13" s="5">
        <f>AC13/50*AC$3</f>
        <v>2.16</v>
      </c>
      <c r="AE13" s="128">
        <v>6</v>
      </c>
      <c r="AF13" s="5">
        <f>AE13/50*AE$3</f>
        <v>3</v>
      </c>
      <c r="AG13" s="128">
        <v>7</v>
      </c>
      <c r="AH13" s="5">
        <f>AG13/50*AG$3</f>
        <v>4.760000000000001</v>
      </c>
      <c r="AI13" s="128">
        <f>SUM(G13+I13,K13,M13,O13,Q13,S13,U13,W13,Y13,AA13,AC13,AE13,AG13)</f>
        <v>81</v>
      </c>
      <c r="AJ13" s="5">
        <f>SUM(H13+J13,L13,N13,P13,R13,T13,V13,X13,Z13,AB13,AD13,AF13,AH13)</f>
        <v>35.440000000000005</v>
      </c>
      <c r="AK13" s="5">
        <v>7</v>
      </c>
    </row>
    <row r="14" spans="1:37" ht="15" customHeight="1">
      <c r="A14" s="4">
        <v>8</v>
      </c>
      <c r="B14" s="4">
        <v>72</v>
      </c>
      <c r="C14" s="46" t="s">
        <v>66</v>
      </c>
      <c r="D14" s="47" t="s">
        <v>21</v>
      </c>
      <c r="E14" s="47" t="s">
        <v>41</v>
      </c>
      <c r="F14" s="46" t="s">
        <v>19</v>
      </c>
      <c r="G14" s="128"/>
      <c r="H14" s="5">
        <f>G14/50*$G$3</f>
        <v>0</v>
      </c>
      <c r="I14" s="129">
        <v>7</v>
      </c>
      <c r="J14" s="5">
        <f>I14/50*I$3</f>
        <v>4.62</v>
      </c>
      <c r="K14" s="128"/>
      <c r="L14" s="5">
        <f>K14/50*K$3</f>
        <v>0</v>
      </c>
      <c r="M14" s="128">
        <v>0</v>
      </c>
      <c r="N14" s="5">
        <f>M14/50*M$3</f>
        <v>0</v>
      </c>
      <c r="O14" s="128">
        <v>11</v>
      </c>
      <c r="P14" s="5">
        <f>O14/50*O$3</f>
        <v>7.48</v>
      </c>
      <c r="Q14" s="128">
        <v>16</v>
      </c>
      <c r="R14" s="5">
        <f>Q14/50*Q$3</f>
        <v>4.16</v>
      </c>
      <c r="S14" s="128">
        <v>20</v>
      </c>
      <c r="T14" s="5">
        <f>S14/50*S$3</f>
        <v>5.2</v>
      </c>
      <c r="U14" s="128">
        <v>0</v>
      </c>
      <c r="V14" s="5">
        <f>U14/50*U$3</f>
        <v>0</v>
      </c>
      <c r="W14" s="128">
        <v>0</v>
      </c>
      <c r="X14" s="5">
        <f>W14/50*W$3</f>
        <v>0</v>
      </c>
      <c r="Y14" s="128">
        <v>0</v>
      </c>
      <c r="Z14" s="5">
        <f>Y14/50*Y$3</f>
        <v>0</v>
      </c>
      <c r="AA14" s="128">
        <v>0</v>
      </c>
      <c r="AB14" s="5">
        <f>AA14/50*AA$3</f>
        <v>0</v>
      </c>
      <c r="AC14" s="128">
        <v>0</v>
      </c>
      <c r="AD14" s="5">
        <f>AC14/50*AC$3</f>
        <v>0</v>
      </c>
      <c r="AE14" s="128">
        <v>11</v>
      </c>
      <c r="AF14" s="5">
        <f>AE14/50*AE$3</f>
        <v>5.5</v>
      </c>
      <c r="AG14" s="128">
        <v>16</v>
      </c>
      <c r="AH14" s="5">
        <f>AG14/50*AG$3</f>
        <v>10.88</v>
      </c>
      <c r="AI14" s="128">
        <f>SUM(G14+I14,K14,M14,O14,Q14,S14,U14,W14,Y14,AA14,AC14,AE14,AG14)</f>
        <v>81</v>
      </c>
      <c r="AJ14" s="5">
        <f>SUM(H14+J14,L14,N14,P14,R14,T14,V14,X14,Z14,AB14,AD14,AF14,AH14)</f>
        <v>37.84</v>
      </c>
      <c r="AK14" s="5">
        <v>8</v>
      </c>
    </row>
    <row r="15" spans="1:37" ht="15" customHeight="1">
      <c r="A15" s="4">
        <v>9</v>
      </c>
      <c r="B15" s="4">
        <v>17</v>
      </c>
      <c r="C15" s="48" t="s">
        <v>96</v>
      </c>
      <c r="D15" s="5" t="s">
        <v>49</v>
      </c>
      <c r="E15" s="5" t="s">
        <v>41</v>
      </c>
      <c r="F15" s="48" t="s">
        <v>19</v>
      </c>
      <c r="G15" s="128"/>
      <c r="H15" s="5">
        <f>G15/50*$G$3</f>
        <v>0</v>
      </c>
      <c r="I15" s="128"/>
      <c r="J15" s="5">
        <f>I15/50*I$3</f>
        <v>0</v>
      </c>
      <c r="K15" s="128"/>
      <c r="L15" s="5">
        <f>K15/50*K$3</f>
        <v>0</v>
      </c>
      <c r="M15" s="128">
        <v>25</v>
      </c>
      <c r="N15" s="5">
        <f>M15/50*M$3</f>
        <v>7</v>
      </c>
      <c r="O15" s="128"/>
      <c r="P15" s="5">
        <f>O15/50*O$3</f>
        <v>0</v>
      </c>
      <c r="Q15" s="128"/>
      <c r="R15" s="5">
        <f>Q15/50*Q$3</f>
        <v>0</v>
      </c>
      <c r="S15" s="128"/>
      <c r="T15" s="5">
        <f>S15/50*S$3</f>
        <v>0</v>
      </c>
      <c r="U15" s="128"/>
      <c r="V15" s="5">
        <f>U15/50*U$3</f>
        <v>0</v>
      </c>
      <c r="W15" s="128"/>
      <c r="X15" s="5">
        <f>W15/50*W$3</f>
        <v>0</v>
      </c>
      <c r="Y15" s="128"/>
      <c r="Z15" s="5">
        <f>Y15/50*Y$3</f>
        <v>0</v>
      </c>
      <c r="AA15" s="128"/>
      <c r="AB15" s="5">
        <f>AA15/50*AA$3</f>
        <v>0</v>
      </c>
      <c r="AC15" s="128">
        <v>25</v>
      </c>
      <c r="AD15" s="5">
        <f>AC15/50*AC$3</f>
        <v>13.5</v>
      </c>
      <c r="AE15" s="128">
        <v>25</v>
      </c>
      <c r="AF15" s="5">
        <f>AE15/50*AE$3</f>
        <v>12.5</v>
      </c>
      <c r="AG15" s="128"/>
      <c r="AH15" s="5">
        <f>AG15/50*AG$3</f>
        <v>0</v>
      </c>
      <c r="AI15" s="128">
        <f>SUM(G15+I15,K15,M15,O15,Q15,S15,U15,W15,Y15,AA15,AC15,AE15,AG15)</f>
        <v>75</v>
      </c>
      <c r="AJ15" s="5">
        <f>SUM(H15+J15,L15,N15,P15,R15,T15,V15,X15,Z15,AB15,AD15,AF15,AH15)</f>
        <v>33</v>
      </c>
      <c r="AK15" s="5">
        <v>9</v>
      </c>
    </row>
    <row r="16" spans="1:37" ht="15" customHeight="1">
      <c r="A16" s="4">
        <v>10</v>
      </c>
      <c r="B16" s="4">
        <v>25</v>
      </c>
      <c r="C16" s="46" t="s">
        <v>159</v>
      </c>
      <c r="D16" s="47" t="s">
        <v>21</v>
      </c>
      <c r="E16" s="47" t="s">
        <v>47</v>
      </c>
      <c r="F16" s="46" t="s">
        <v>18</v>
      </c>
      <c r="G16" s="129">
        <v>8</v>
      </c>
      <c r="H16" s="5">
        <f>G16/50*$G$3</f>
        <v>4.8</v>
      </c>
      <c r="I16" s="128">
        <v>8</v>
      </c>
      <c r="J16" s="5">
        <f>I16/50*I$3</f>
        <v>5.28</v>
      </c>
      <c r="K16" s="128">
        <v>8</v>
      </c>
      <c r="L16" s="5">
        <f>K16/50*K$3</f>
        <v>4.48</v>
      </c>
      <c r="M16" s="128"/>
      <c r="N16" s="5">
        <f>M16/50*M$3</f>
        <v>0</v>
      </c>
      <c r="O16" s="128"/>
      <c r="P16" s="5">
        <f>O16/50*O$3</f>
        <v>0</v>
      </c>
      <c r="Q16" s="128"/>
      <c r="R16" s="5">
        <f>Q16/50*Q$3</f>
        <v>0</v>
      </c>
      <c r="S16" s="128"/>
      <c r="T16" s="5">
        <f>S16/50*S$3</f>
        <v>0</v>
      </c>
      <c r="U16" s="128"/>
      <c r="V16" s="5">
        <f>U16/50*U$3</f>
        <v>0</v>
      </c>
      <c r="W16" s="128"/>
      <c r="X16" s="5">
        <f>W16/50*W$3</f>
        <v>0</v>
      </c>
      <c r="Y16" s="128">
        <v>11</v>
      </c>
      <c r="Z16" s="5">
        <f>Y16/50*Y$3</f>
        <v>8.8</v>
      </c>
      <c r="AA16" s="128">
        <v>9</v>
      </c>
      <c r="AB16" s="5">
        <f>AA16/50*AA$3</f>
        <v>1.98</v>
      </c>
      <c r="AC16" s="128">
        <v>10</v>
      </c>
      <c r="AD16" s="5">
        <f>AC16/50*AC$3</f>
        <v>5.4</v>
      </c>
      <c r="AE16" s="128">
        <v>10</v>
      </c>
      <c r="AF16" s="5">
        <f>AE16/50*AE$3</f>
        <v>5</v>
      </c>
      <c r="AG16" s="128"/>
      <c r="AH16" s="5">
        <f>AG16/50*AG$3</f>
        <v>0</v>
      </c>
      <c r="AI16" s="128">
        <f>SUM(G16+I16,K16,M16,O16,Q16,S16,U16,W16,Y16,AA16,AC16,AE16,AG16)</f>
        <v>64</v>
      </c>
      <c r="AJ16" s="5">
        <f>SUM(H16+J16,L16,N16,P16,R16,T16,V16,X16,Z16,AB16,AD16,AF16,AH16)</f>
        <v>35.74</v>
      </c>
      <c r="AK16" s="5">
        <v>10</v>
      </c>
    </row>
    <row r="17" spans="1:37" ht="15" customHeight="1">
      <c r="A17" s="4">
        <v>11</v>
      </c>
      <c r="B17" s="4">
        <v>41</v>
      </c>
      <c r="C17" s="46" t="s">
        <v>62</v>
      </c>
      <c r="D17" s="47" t="s">
        <v>21</v>
      </c>
      <c r="E17" s="47" t="s">
        <v>41</v>
      </c>
      <c r="F17" s="46" t="s">
        <v>19</v>
      </c>
      <c r="G17" s="129">
        <v>10</v>
      </c>
      <c r="H17" s="5">
        <f>G17/50*$G$3</f>
        <v>6</v>
      </c>
      <c r="I17" s="128">
        <v>6</v>
      </c>
      <c r="J17" s="5">
        <f>I17/50*I$3</f>
        <v>3.96</v>
      </c>
      <c r="K17" s="128">
        <v>6</v>
      </c>
      <c r="L17" s="5">
        <f>K17/50*K$3</f>
        <v>3.36</v>
      </c>
      <c r="M17" s="128"/>
      <c r="N17" s="5">
        <f>M17/50*M$3</f>
        <v>0</v>
      </c>
      <c r="O17" s="128"/>
      <c r="P17" s="5">
        <f>O17/50*O$3</f>
        <v>0</v>
      </c>
      <c r="Q17" s="128"/>
      <c r="R17" s="5">
        <f>Q17/50*Q$3</f>
        <v>0</v>
      </c>
      <c r="S17" s="128"/>
      <c r="T17" s="5">
        <f>S17/50*S$3</f>
        <v>0</v>
      </c>
      <c r="U17" s="128">
        <v>11</v>
      </c>
      <c r="V17" s="5">
        <f>U17/50*U$3</f>
        <v>3.74</v>
      </c>
      <c r="W17" s="128">
        <v>0</v>
      </c>
      <c r="X17" s="5">
        <f>W17/50*W$3</f>
        <v>0</v>
      </c>
      <c r="Y17" s="128">
        <v>9</v>
      </c>
      <c r="Z17" s="5">
        <f>Y17/50*Y$3</f>
        <v>7.199999999999999</v>
      </c>
      <c r="AA17" s="128">
        <v>11</v>
      </c>
      <c r="AB17" s="5">
        <f>AA17/50*AA$3</f>
        <v>2.42</v>
      </c>
      <c r="AC17" s="128">
        <v>0</v>
      </c>
      <c r="AD17" s="5">
        <f>AC17/50*AC$3</f>
        <v>0</v>
      </c>
      <c r="AE17" s="128">
        <v>0</v>
      </c>
      <c r="AF17" s="5">
        <f>AE17/50*AE$3</f>
        <v>0</v>
      </c>
      <c r="AG17" s="128">
        <v>9</v>
      </c>
      <c r="AH17" s="5">
        <f>AG17/50*AG$3</f>
        <v>6.12</v>
      </c>
      <c r="AI17" s="128">
        <f>SUM(G17+I17,K17,M17,O17,Q17,S17,U17,W17,Y17,AA17,AC17,AE17,AG17)</f>
        <v>62</v>
      </c>
      <c r="AJ17" s="5">
        <f>SUM(H17+J17,L17,N17,P17,R17,T17,V17,X17,Z17,AB17,AD17,AF17,AH17)</f>
        <v>32.8</v>
      </c>
      <c r="AK17" s="5">
        <v>11</v>
      </c>
    </row>
    <row r="18" spans="1:37" ht="15" customHeight="1">
      <c r="A18" s="4">
        <v>12</v>
      </c>
      <c r="B18" s="4">
        <v>22</v>
      </c>
      <c r="C18" s="46" t="s">
        <v>154</v>
      </c>
      <c r="D18" s="47" t="s">
        <v>21</v>
      </c>
      <c r="E18" s="47" t="s">
        <v>47</v>
      </c>
      <c r="F18" s="46" t="s">
        <v>156</v>
      </c>
      <c r="G18" s="128"/>
      <c r="H18" s="5">
        <f>G18/50*$G$3</f>
        <v>0</v>
      </c>
      <c r="I18" s="129">
        <v>20</v>
      </c>
      <c r="J18" s="5">
        <f>I18/50*I$3</f>
        <v>13.200000000000001</v>
      </c>
      <c r="K18" s="128">
        <v>20</v>
      </c>
      <c r="L18" s="5">
        <f>K18/50*K$3</f>
        <v>11.200000000000001</v>
      </c>
      <c r="M18" s="128"/>
      <c r="N18" s="5">
        <f>M18/50*M$3</f>
        <v>0</v>
      </c>
      <c r="O18" s="128"/>
      <c r="P18" s="5">
        <f>O18/50*O$3</f>
        <v>0</v>
      </c>
      <c r="Q18" s="128"/>
      <c r="R18" s="5">
        <f>Q18/50*Q$3</f>
        <v>0</v>
      </c>
      <c r="S18" s="128"/>
      <c r="T18" s="5">
        <f>S18/50*S$3</f>
        <v>0</v>
      </c>
      <c r="U18" s="128"/>
      <c r="V18" s="5">
        <f>U18/50*U$3</f>
        <v>0</v>
      </c>
      <c r="W18" s="128"/>
      <c r="X18" s="5">
        <f>W18/50*W$3</f>
        <v>0</v>
      </c>
      <c r="Y18" s="128">
        <v>0</v>
      </c>
      <c r="Z18" s="5">
        <f>Y18/50*Y$3</f>
        <v>0</v>
      </c>
      <c r="AA18" s="128">
        <v>0</v>
      </c>
      <c r="AB18" s="5">
        <f>AA18/50*AA$3</f>
        <v>0</v>
      </c>
      <c r="AC18" s="128"/>
      <c r="AD18" s="5">
        <f>AC18/50*AC$3</f>
        <v>0</v>
      </c>
      <c r="AE18" s="128"/>
      <c r="AF18" s="5">
        <f>AE18/50*AE$3</f>
        <v>0</v>
      </c>
      <c r="AG18" s="128"/>
      <c r="AH18" s="5">
        <f>AG18/50*AG$3</f>
        <v>0</v>
      </c>
      <c r="AI18" s="128">
        <f>SUM(G18+I18,K18,M18,O18,Q18,S18,U18,W18,Y18,AA18,AC18,AE18,AG18)</f>
        <v>40</v>
      </c>
      <c r="AJ18" s="5">
        <f>SUM(H18+J18,L18,N18,P18,R18,T18,V18,X18,Z18,AB18,AD18,AF18,AH18)</f>
        <v>24.400000000000002</v>
      </c>
      <c r="AK18" s="5">
        <v>12</v>
      </c>
    </row>
    <row r="19" spans="1:37" ht="15" customHeight="1">
      <c r="A19" s="4">
        <v>13</v>
      </c>
      <c r="B19" s="4">
        <v>2</v>
      </c>
      <c r="C19" s="46" t="s">
        <v>165</v>
      </c>
      <c r="D19" s="47" t="s">
        <v>21</v>
      </c>
      <c r="E19" s="47" t="s">
        <v>228</v>
      </c>
      <c r="F19" s="46" t="s">
        <v>18</v>
      </c>
      <c r="G19" s="129">
        <v>4</v>
      </c>
      <c r="H19" s="5">
        <f>G19/50*$G$3</f>
        <v>2.4</v>
      </c>
      <c r="I19" s="128"/>
      <c r="J19" s="5">
        <f>I19/50*I$3</f>
        <v>0</v>
      </c>
      <c r="K19" s="128">
        <v>0</v>
      </c>
      <c r="L19" s="5">
        <f>K19/50*K$3</f>
        <v>0</v>
      </c>
      <c r="M19" s="128">
        <v>6</v>
      </c>
      <c r="N19" s="5">
        <f>M19/50*M$3</f>
        <v>1.68</v>
      </c>
      <c r="O19" s="128">
        <v>8</v>
      </c>
      <c r="P19" s="5">
        <f>O19/50*O$3</f>
        <v>5.44</v>
      </c>
      <c r="Q19" s="128"/>
      <c r="R19" s="5">
        <f>Q19/50*Q$3</f>
        <v>0</v>
      </c>
      <c r="S19" s="128"/>
      <c r="T19" s="5">
        <f>S19/50*S$3</f>
        <v>0</v>
      </c>
      <c r="U19" s="128"/>
      <c r="V19" s="5">
        <f>U19/50*U$3</f>
        <v>0</v>
      </c>
      <c r="W19" s="128"/>
      <c r="X19" s="5">
        <f>W19/50*W$3</f>
        <v>0</v>
      </c>
      <c r="Y19" s="128">
        <v>1</v>
      </c>
      <c r="Z19" s="5">
        <f>Y19/50*Y$3</f>
        <v>0.8</v>
      </c>
      <c r="AA19" s="128">
        <v>6</v>
      </c>
      <c r="AB19" s="5">
        <f>AA19/50*AA$3</f>
        <v>1.3199999999999998</v>
      </c>
      <c r="AC19" s="128">
        <v>7</v>
      </c>
      <c r="AD19" s="5">
        <f>AC19/50*AC$3</f>
        <v>3.7800000000000002</v>
      </c>
      <c r="AE19" s="128">
        <v>8</v>
      </c>
      <c r="AF19" s="5">
        <f>AE19/50*AE$3</f>
        <v>4</v>
      </c>
      <c r="AG19" s="128"/>
      <c r="AH19" s="5">
        <f>AG19/50*AG$3</f>
        <v>0</v>
      </c>
      <c r="AI19" s="128">
        <f>SUM(G19+I19,K19,M19,O19,Q19,S19,U19,W19,Y19,AA19,AC19,AE19,AG19)</f>
        <v>40</v>
      </c>
      <c r="AJ19" s="5">
        <f>SUM(H19+J19,L19,N19,P19,R19,T19,V19,X19,Z19,AB19,AD19,AF19,AH19)</f>
        <v>19.42</v>
      </c>
      <c r="AK19" s="5">
        <v>13</v>
      </c>
    </row>
    <row r="20" spans="1:37" ht="15" customHeight="1">
      <c r="A20" s="4">
        <v>14</v>
      </c>
      <c r="B20" s="4">
        <v>73</v>
      </c>
      <c r="C20" s="48" t="s">
        <v>191</v>
      </c>
      <c r="D20" s="5" t="s">
        <v>49</v>
      </c>
      <c r="E20" s="5" t="s">
        <v>41</v>
      </c>
      <c r="F20" s="48" t="s">
        <v>19</v>
      </c>
      <c r="G20" s="128"/>
      <c r="H20" s="5">
        <f>G20/50*$G$3</f>
        <v>0</v>
      </c>
      <c r="I20" s="128"/>
      <c r="J20" s="5">
        <f>I20/50*I$3</f>
        <v>0</v>
      </c>
      <c r="K20" s="128"/>
      <c r="L20" s="5">
        <f>K20/50*K$3</f>
        <v>0</v>
      </c>
      <c r="M20" s="128"/>
      <c r="N20" s="5">
        <f>M20/50*M$3</f>
        <v>0</v>
      </c>
      <c r="O20" s="128"/>
      <c r="P20" s="5">
        <f>O20/50*O$3</f>
        <v>0</v>
      </c>
      <c r="Q20" s="128"/>
      <c r="R20" s="5">
        <f>Q20/50*Q$3</f>
        <v>0</v>
      </c>
      <c r="S20" s="128"/>
      <c r="T20" s="5">
        <f>S20/50*S$3</f>
        <v>0</v>
      </c>
      <c r="U20" s="128"/>
      <c r="V20" s="5">
        <f>U20/50*U$3</f>
        <v>0</v>
      </c>
      <c r="W20" s="128"/>
      <c r="X20" s="5">
        <f>W20/50*W$3</f>
        <v>0</v>
      </c>
      <c r="Y20" s="128"/>
      <c r="Z20" s="5">
        <f>Y20/50*Y$3</f>
        <v>0</v>
      </c>
      <c r="AA20" s="128"/>
      <c r="AB20" s="5">
        <f>AA20/50*AA$3</f>
        <v>0</v>
      </c>
      <c r="AC20" s="128">
        <v>20</v>
      </c>
      <c r="AD20" s="5">
        <f>AC20/50*AC$3</f>
        <v>10.8</v>
      </c>
      <c r="AE20" s="128">
        <v>20</v>
      </c>
      <c r="AF20" s="5">
        <f>AE20/50*AE$3</f>
        <v>10</v>
      </c>
      <c r="AG20" s="128"/>
      <c r="AH20" s="5">
        <f>AG20/50*AG$3</f>
        <v>0</v>
      </c>
      <c r="AI20" s="128">
        <f>SUM(G20+I20,K20,M20,O20,Q20,S20,U20,W20,Y20,AA20,AC20,AE20,AG20)</f>
        <v>40</v>
      </c>
      <c r="AJ20" s="5">
        <f>SUM(H20+J20,L20,N20,P20,R20,T20,V20,X20,Z20,AB20,AD20,AF20,AH20)</f>
        <v>20.8</v>
      </c>
      <c r="AK20" s="5">
        <v>14</v>
      </c>
    </row>
    <row r="21" spans="1:37" ht="15" customHeight="1">
      <c r="A21" s="4">
        <v>15</v>
      </c>
      <c r="B21" s="4">
        <v>78</v>
      </c>
      <c r="C21" s="46" t="s">
        <v>84</v>
      </c>
      <c r="D21" s="47" t="s">
        <v>21</v>
      </c>
      <c r="E21" s="47" t="s">
        <v>41</v>
      </c>
      <c r="F21" s="46" t="s">
        <v>19</v>
      </c>
      <c r="G21" s="129"/>
      <c r="H21" s="5">
        <f>G21/50*$G$3</f>
        <v>0</v>
      </c>
      <c r="I21" s="128"/>
      <c r="J21" s="5">
        <f>I21/50*I$3</f>
        <v>0</v>
      </c>
      <c r="K21" s="128"/>
      <c r="L21" s="5">
        <f>K21/50*K$3</f>
        <v>0</v>
      </c>
      <c r="M21" s="128"/>
      <c r="N21" s="5">
        <f>M21/50*M$3</f>
        <v>0</v>
      </c>
      <c r="O21" s="128"/>
      <c r="P21" s="5">
        <f>O21/50*O$3</f>
        <v>0</v>
      </c>
      <c r="Q21" s="128"/>
      <c r="R21" s="5">
        <f>Q21/50*Q$3</f>
        <v>0</v>
      </c>
      <c r="S21" s="128">
        <v>11</v>
      </c>
      <c r="T21" s="5">
        <f>S21/50*S$3</f>
        <v>2.86</v>
      </c>
      <c r="U21" s="128"/>
      <c r="V21" s="5">
        <f>U21/50*U$3</f>
        <v>0</v>
      </c>
      <c r="W21" s="128">
        <v>16</v>
      </c>
      <c r="X21" s="5">
        <f>W21/50*W$3</f>
        <v>7.68</v>
      </c>
      <c r="Y21" s="128">
        <v>0</v>
      </c>
      <c r="Z21" s="5">
        <f>Y21/50*Y$3</f>
        <v>0</v>
      </c>
      <c r="AA21" s="128">
        <v>7</v>
      </c>
      <c r="AB21" s="5">
        <f>AA21/50*AA$3</f>
        <v>1.54</v>
      </c>
      <c r="AC21" s="128"/>
      <c r="AD21" s="5">
        <f>AC21/50*AC$3</f>
        <v>0</v>
      </c>
      <c r="AE21" s="128"/>
      <c r="AF21" s="5">
        <f>AE21/50*AE$3</f>
        <v>0</v>
      </c>
      <c r="AG21" s="128"/>
      <c r="AH21" s="5">
        <f>AG21/50*AG$3</f>
        <v>0</v>
      </c>
      <c r="AI21" s="128">
        <f>SUM(G21+I21,K21,M21,O21,Q21,S21,U21,W21,Y21,AA21,AC21,AE21,AG21)</f>
        <v>34</v>
      </c>
      <c r="AJ21" s="5">
        <f>SUM(H21+J21,L21,N21,P21,R21,T21,V21,X21,Z21,AB21,AD21,AF21,AH21)</f>
        <v>12.079999999999998</v>
      </c>
      <c r="AK21" s="5">
        <v>15</v>
      </c>
    </row>
    <row r="22" spans="1:37" ht="15" customHeight="1">
      <c r="A22" s="4">
        <v>16</v>
      </c>
      <c r="B22" s="4">
        <v>613</v>
      </c>
      <c r="C22" s="46" t="s">
        <v>202</v>
      </c>
      <c r="D22" s="47" t="s">
        <v>24</v>
      </c>
      <c r="E22" s="47" t="s">
        <v>41</v>
      </c>
      <c r="F22" s="46" t="s">
        <v>18</v>
      </c>
      <c r="G22" s="129"/>
      <c r="H22" s="5">
        <f>G22/50*$G$3</f>
        <v>0</v>
      </c>
      <c r="I22" s="128"/>
      <c r="J22" s="5">
        <f>I22/50*I$3</f>
        <v>0</v>
      </c>
      <c r="K22" s="128"/>
      <c r="L22" s="5">
        <f>K22/50*K$3</f>
        <v>0</v>
      </c>
      <c r="M22" s="128">
        <v>7</v>
      </c>
      <c r="N22" s="5">
        <f>M22/50*M$3</f>
        <v>1.9600000000000002</v>
      </c>
      <c r="O22" s="128">
        <v>10</v>
      </c>
      <c r="P22" s="5">
        <f>O22/50*O$3</f>
        <v>6.800000000000001</v>
      </c>
      <c r="Q22" s="128"/>
      <c r="R22" s="5">
        <f>Q22/50*Q$3</f>
        <v>0</v>
      </c>
      <c r="S22" s="128"/>
      <c r="T22" s="5">
        <f>S22/50*S$3</f>
        <v>0</v>
      </c>
      <c r="U22" s="128"/>
      <c r="V22" s="5">
        <f>U22/50*U$3</f>
        <v>0</v>
      </c>
      <c r="W22" s="128"/>
      <c r="X22" s="5">
        <f>W22/50*W$3</f>
        <v>0</v>
      </c>
      <c r="Y22" s="128"/>
      <c r="Z22" s="5">
        <f>Y22/50*Y$3</f>
        <v>0</v>
      </c>
      <c r="AA22" s="128"/>
      <c r="AB22" s="5">
        <f>AA22/50*AA$3</f>
        <v>0</v>
      </c>
      <c r="AC22" s="128">
        <v>0</v>
      </c>
      <c r="AD22" s="5">
        <f>AC22/50*AC$3</f>
        <v>0</v>
      </c>
      <c r="AE22" s="128"/>
      <c r="AF22" s="5">
        <f>AE22/50*AE$3</f>
        <v>0</v>
      </c>
      <c r="AG22" s="128">
        <v>11</v>
      </c>
      <c r="AH22" s="5">
        <f>AG22/50*AG$3</f>
        <v>7.48</v>
      </c>
      <c r="AI22" s="128">
        <f>SUM(G22+I22,K22,M22,O22,Q22,S22,U22,W22,Y22,AA22,AC22,AE22,AG22)</f>
        <v>28</v>
      </c>
      <c r="AJ22" s="5">
        <f>SUM(H22+J22,L22,N22,P22,R22,T22,V22,X22,Z22,AB22,AD22,AF22,AH22)</f>
        <v>16.240000000000002</v>
      </c>
      <c r="AK22" s="5">
        <v>16</v>
      </c>
    </row>
    <row r="23" spans="1:37" ht="15" customHeight="1">
      <c r="A23" s="4">
        <v>17</v>
      </c>
      <c r="B23" s="4">
        <v>50</v>
      </c>
      <c r="C23" s="46" t="s">
        <v>164</v>
      </c>
      <c r="D23" s="47" t="s">
        <v>61</v>
      </c>
      <c r="E23" s="47" t="s">
        <v>46</v>
      </c>
      <c r="F23" s="46" t="s">
        <v>19</v>
      </c>
      <c r="G23" s="129"/>
      <c r="H23" s="5">
        <f>G23/50*$G$3</f>
        <v>0</v>
      </c>
      <c r="I23" s="128"/>
      <c r="J23" s="5">
        <f>I23/50*I$3</f>
        <v>0</v>
      </c>
      <c r="K23" s="128">
        <v>5</v>
      </c>
      <c r="L23" s="5">
        <f>K23/50*K$3</f>
        <v>2.8000000000000003</v>
      </c>
      <c r="M23" s="128"/>
      <c r="N23" s="5">
        <f>M23/50*M$3</f>
        <v>0</v>
      </c>
      <c r="O23" s="128"/>
      <c r="P23" s="5">
        <f>O23/50*O$3</f>
        <v>0</v>
      </c>
      <c r="Q23" s="128"/>
      <c r="R23" s="5">
        <f>Q23/50*Q$3</f>
        <v>0</v>
      </c>
      <c r="S23" s="128">
        <v>10</v>
      </c>
      <c r="T23" s="5">
        <f>S23/50*S$3</f>
        <v>2.6</v>
      </c>
      <c r="U23" s="128"/>
      <c r="V23" s="5">
        <f>U23/50*U$3</f>
        <v>0</v>
      </c>
      <c r="W23" s="128">
        <v>11</v>
      </c>
      <c r="X23" s="5">
        <f>W23/50*W$3</f>
        <v>5.28</v>
      </c>
      <c r="Y23" s="128"/>
      <c r="Z23" s="5">
        <f>Y23/50*Y$3</f>
        <v>0</v>
      </c>
      <c r="AA23" s="128"/>
      <c r="AB23" s="5">
        <f>AA23/50*AA$3</f>
        <v>0</v>
      </c>
      <c r="AC23" s="128"/>
      <c r="AD23" s="5">
        <f>AC23/50*AC$3</f>
        <v>0</v>
      </c>
      <c r="AE23" s="128"/>
      <c r="AF23" s="5">
        <f>AE23/50*AE$3</f>
        <v>0</v>
      </c>
      <c r="AG23" s="128"/>
      <c r="AH23" s="5">
        <f>AG23/50*AG$3</f>
        <v>0</v>
      </c>
      <c r="AI23" s="128">
        <f>SUM(G23+I23,K23,M23,O23,Q23,S23,U23,W23,Y23,AA23,AC23,AE23,AG23)</f>
        <v>26</v>
      </c>
      <c r="AJ23" s="5">
        <f>SUM(H23+J23,L23,N23,P23,R23,T23,V23,X23,Z23,AB23,AD23,AF23,AH23)</f>
        <v>10.68</v>
      </c>
      <c r="AK23" s="5">
        <v>17</v>
      </c>
    </row>
    <row r="24" spans="1:37" ht="15" customHeight="1">
      <c r="A24" s="4">
        <v>18</v>
      </c>
      <c r="B24" s="4">
        <v>214</v>
      </c>
      <c r="C24" s="46" t="s">
        <v>161</v>
      </c>
      <c r="D24" s="47" t="s">
        <v>21</v>
      </c>
      <c r="E24" s="47" t="s">
        <v>47</v>
      </c>
      <c r="F24" s="46" t="s">
        <v>156</v>
      </c>
      <c r="G24" s="128">
        <v>1</v>
      </c>
      <c r="H24" s="5">
        <f>G24/50*$G$3</f>
        <v>0.6</v>
      </c>
      <c r="I24" s="129">
        <v>3</v>
      </c>
      <c r="J24" s="5">
        <f>I24/50*I$3</f>
        <v>1.98</v>
      </c>
      <c r="K24" s="128">
        <v>4</v>
      </c>
      <c r="L24" s="5">
        <f>K24/50*K$3</f>
        <v>2.24</v>
      </c>
      <c r="M24" s="128"/>
      <c r="N24" s="5">
        <f>M24/50*M$3</f>
        <v>0</v>
      </c>
      <c r="O24" s="128"/>
      <c r="P24" s="5">
        <f>O24/50*O$3</f>
        <v>0</v>
      </c>
      <c r="Q24" s="128"/>
      <c r="R24" s="5">
        <f>Q24/50*Q$3</f>
        <v>0</v>
      </c>
      <c r="S24" s="128"/>
      <c r="T24" s="5">
        <f>S24/50*S$3</f>
        <v>0</v>
      </c>
      <c r="U24" s="128"/>
      <c r="V24" s="5">
        <f>U24/50*U$3</f>
        <v>0</v>
      </c>
      <c r="W24" s="128"/>
      <c r="X24" s="5">
        <f>W24/50*W$3</f>
        <v>0</v>
      </c>
      <c r="Y24" s="128">
        <v>10</v>
      </c>
      <c r="Z24" s="5">
        <f>Y24/50*Y$3</f>
        <v>8</v>
      </c>
      <c r="AA24" s="128">
        <v>8</v>
      </c>
      <c r="AB24" s="5">
        <f>AA24/50*AA$3</f>
        <v>1.76</v>
      </c>
      <c r="AC24" s="128"/>
      <c r="AD24" s="5">
        <f>AC24/50*AC$3</f>
        <v>0</v>
      </c>
      <c r="AE24" s="128"/>
      <c r="AF24" s="5">
        <f>AE24/50*AE$3</f>
        <v>0</v>
      </c>
      <c r="AG24" s="128"/>
      <c r="AH24" s="5">
        <f>AG24/50*AG$3</f>
        <v>0</v>
      </c>
      <c r="AI24" s="128">
        <f>SUM(G24+I24,K24,M24,O24,Q24,S24,U24,W24,Y24,AA24,AC24,AE24,AG24)</f>
        <v>26</v>
      </c>
      <c r="AJ24" s="5">
        <f>SUM(H24+J24,L24,N24,P24,R24,T24,V24,X24,Z24,AB24,AD24,AF24,AH24)</f>
        <v>14.58</v>
      </c>
      <c r="AK24" s="5">
        <v>18</v>
      </c>
    </row>
    <row r="25" spans="1:37" ht="15" customHeight="1">
      <c r="A25" s="4">
        <v>19</v>
      </c>
      <c r="B25" s="4">
        <v>70</v>
      </c>
      <c r="C25" s="46" t="s">
        <v>186</v>
      </c>
      <c r="D25" s="47" t="s">
        <v>21</v>
      </c>
      <c r="E25" s="47" t="s">
        <v>41</v>
      </c>
      <c r="F25" s="46" t="s">
        <v>18</v>
      </c>
      <c r="G25" s="129">
        <v>25</v>
      </c>
      <c r="H25" s="5">
        <f>G25/50*$G$3</f>
        <v>15</v>
      </c>
      <c r="I25" s="128"/>
      <c r="J25" s="5">
        <f>I25/50*I$3</f>
        <v>0</v>
      </c>
      <c r="K25" s="128"/>
      <c r="L25" s="5">
        <f>K25/50*K$3</f>
        <v>0</v>
      </c>
      <c r="M25" s="128"/>
      <c r="N25" s="5">
        <f>M25/50*M$3</f>
        <v>0</v>
      </c>
      <c r="O25" s="128"/>
      <c r="P25" s="5">
        <f>O25/50*O$3</f>
        <v>0</v>
      </c>
      <c r="Q25" s="128"/>
      <c r="R25" s="5">
        <f>Q25/50*Q$3</f>
        <v>0</v>
      </c>
      <c r="S25" s="128"/>
      <c r="T25" s="5">
        <f>S25/50*S$3</f>
        <v>0</v>
      </c>
      <c r="U25" s="128"/>
      <c r="V25" s="5">
        <f>U25/50*U$3</f>
        <v>0</v>
      </c>
      <c r="W25" s="128"/>
      <c r="X25" s="5">
        <f>W25/50*W$3</f>
        <v>0</v>
      </c>
      <c r="Y25" s="128"/>
      <c r="Z25" s="5">
        <f>Y25/50*Y$3</f>
        <v>0</v>
      </c>
      <c r="AA25" s="128"/>
      <c r="AB25" s="5">
        <f>AA25/50*AA$3</f>
        <v>0</v>
      </c>
      <c r="AC25" s="128"/>
      <c r="AD25" s="5">
        <f>AC25/50*AC$3</f>
        <v>0</v>
      </c>
      <c r="AE25" s="128"/>
      <c r="AF25" s="5">
        <f>AE25/50*AE$3</f>
        <v>0</v>
      </c>
      <c r="AG25" s="128"/>
      <c r="AH25" s="5">
        <f>AG25/50*AG$3</f>
        <v>0</v>
      </c>
      <c r="AI25" s="128">
        <f>SUM(G25+I25,K25,M25,O25,Q25,S25,U25,W25,Y25,AA25,AC25,AE25,AG25)</f>
        <v>25</v>
      </c>
      <c r="AJ25" s="5">
        <f>SUM(H25+J25,L25,N25,P25,R25,T25,V25,X25,Z25,AB25,AD25,AF25,AH25)</f>
        <v>15</v>
      </c>
      <c r="AK25" s="5">
        <v>19</v>
      </c>
    </row>
    <row r="26" spans="1:37" ht="15" customHeight="1">
      <c r="A26" s="4">
        <v>20</v>
      </c>
      <c r="B26" s="4">
        <v>101</v>
      </c>
      <c r="C26" s="46" t="s">
        <v>189</v>
      </c>
      <c r="D26" s="47" t="s">
        <v>21</v>
      </c>
      <c r="E26" s="47" t="s">
        <v>41</v>
      </c>
      <c r="F26" s="46" t="s">
        <v>19</v>
      </c>
      <c r="G26" s="129"/>
      <c r="H26" s="5">
        <f>G26/50*$G$3</f>
        <v>0</v>
      </c>
      <c r="I26" s="128"/>
      <c r="J26" s="5">
        <f>I26/50*I$3</f>
        <v>0</v>
      </c>
      <c r="K26" s="128"/>
      <c r="L26" s="5">
        <f>K26/50*K$3</f>
        <v>0</v>
      </c>
      <c r="M26" s="128"/>
      <c r="N26" s="5">
        <f>M26/50*M$3</f>
        <v>0</v>
      </c>
      <c r="O26" s="128"/>
      <c r="P26" s="5">
        <f>O26/50*O$3</f>
        <v>0</v>
      </c>
      <c r="Q26" s="128"/>
      <c r="R26" s="5">
        <f>Q26/50*Q$3</f>
        <v>0</v>
      </c>
      <c r="S26" s="128"/>
      <c r="T26" s="5">
        <f>S26/50*S$3</f>
        <v>0</v>
      </c>
      <c r="U26" s="128"/>
      <c r="V26" s="5">
        <f>U26/50*U$3</f>
        <v>0</v>
      </c>
      <c r="W26" s="128"/>
      <c r="X26" s="5">
        <f>W26/50*W$3</f>
        <v>0</v>
      </c>
      <c r="Y26" s="128">
        <v>25</v>
      </c>
      <c r="Z26" s="5">
        <f>Y26/50*Y$3</f>
        <v>20</v>
      </c>
      <c r="AA26" s="128">
        <v>0</v>
      </c>
      <c r="AB26" s="5">
        <f>AA26/50*AA$3</f>
        <v>0</v>
      </c>
      <c r="AC26" s="128"/>
      <c r="AD26" s="5">
        <f>AC26/50*AC$3</f>
        <v>0</v>
      </c>
      <c r="AE26" s="128"/>
      <c r="AF26" s="5">
        <f>AE26/50*AE$3</f>
        <v>0</v>
      </c>
      <c r="AG26" s="128"/>
      <c r="AH26" s="5">
        <f>AG26/50*AG$3</f>
        <v>0</v>
      </c>
      <c r="AI26" s="128">
        <f>SUM(G26+I26,K26,M26,O26,Q26,S26,U26,W26,Y26,AA26,AC26,AE26,AG26)</f>
        <v>25</v>
      </c>
      <c r="AJ26" s="5">
        <f>SUM(H26+J26,L26,N26,P26,R26,T26,V26,X26,Z26,AB26,AD26,AF26,AH26)</f>
        <v>20</v>
      </c>
      <c r="AK26" s="5">
        <v>20</v>
      </c>
    </row>
    <row r="27" spans="1:37" ht="15" customHeight="1">
      <c r="A27" s="4">
        <v>21</v>
      </c>
      <c r="B27" s="4">
        <v>125</v>
      </c>
      <c r="C27" s="46" t="s">
        <v>163</v>
      </c>
      <c r="D27" s="47" t="s">
        <v>21</v>
      </c>
      <c r="E27" s="47" t="s">
        <v>47</v>
      </c>
      <c r="F27" s="46" t="s">
        <v>145</v>
      </c>
      <c r="G27" s="129"/>
      <c r="H27" s="5">
        <f>G27/50*$G$3</f>
        <v>0</v>
      </c>
      <c r="I27" s="128">
        <v>1</v>
      </c>
      <c r="J27" s="5">
        <f>I27/50*I$3</f>
        <v>0.66</v>
      </c>
      <c r="K27" s="128">
        <v>1</v>
      </c>
      <c r="L27" s="5">
        <f>K27/50*K$3</f>
        <v>0.56</v>
      </c>
      <c r="M27" s="128">
        <v>10</v>
      </c>
      <c r="N27" s="5">
        <f>M27/50*M$3</f>
        <v>2.8000000000000003</v>
      </c>
      <c r="O27" s="128">
        <v>6</v>
      </c>
      <c r="P27" s="5">
        <f>O27/50*O$3</f>
        <v>4.08</v>
      </c>
      <c r="Q27" s="128"/>
      <c r="R27" s="5">
        <f>Q27/50*Q$3</f>
        <v>0</v>
      </c>
      <c r="S27" s="128"/>
      <c r="T27" s="5">
        <f>S27/50*S$3</f>
        <v>0</v>
      </c>
      <c r="U27" s="128"/>
      <c r="V27" s="5">
        <f>U27/50*U$3</f>
        <v>0</v>
      </c>
      <c r="W27" s="128"/>
      <c r="X27" s="5">
        <f>W27/50*W$3</f>
        <v>0</v>
      </c>
      <c r="Y27" s="128">
        <v>4</v>
      </c>
      <c r="Z27" s="5">
        <f>Y27/50*Y$3</f>
        <v>3.2</v>
      </c>
      <c r="AA27" s="128">
        <v>0</v>
      </c>
      <c r="AB27" s="5">
        <f>AA27/50*AA$3</f>
        <v>0</v>
      </c>
      <c r="AC27" s="128">
        <v>0</v>
      </c>
      <c r="AD27" s="5">
        <f>AC27/50*AC$3</f>
        <v>0</v>
      </c>
      <c r="AE27" s="128">
        <v>0</v>
      </c>
      <c r="AF27" s="5">
        <f>AE27/50*AE$3</f>
        <v>0</v>
      </c>
      <c r="AG27" s="128"/>
      <c r="AH27" s="5">
        <f>AG27/50*AG$3</f>
        <v>0</v>
      </c>
      <c r="AI27" s="128">
        <f>SUM(G27+I27,K27,M27,O27,Q27,S27,U27,W27,Y27,AA27,AC27,AE27,AG27)</f>
        <v>22</v>
      </c>
      <c r="AJ27" s="5">
        <f>SUM(H27+J27,L27,N27,P27,R27,T27,V27,X27,Z27,AB27,AD27,AF27,AH27)</f>
        <v>11.3</v>
      </c>
      <c r="AK27" s="5">
        <v>21</v>
      </c>
    </row>
    <row r="28" spans="1:37" ht="15" customHeight="1">
      <c r="A28" s="4">
        <v>22</v>
      </c>
      <c r="B28" s="4">
        <v>52</v>
      </c>
      <c r="C28" s="46" t="s">
        <v>200</v>
      </c>
      <c r="D28" s="47" t="s">
        <v>21</v>
      </c>
      <c r="E28" s="47"/>
      <c r="F28" s="46" t="s">
        <v>156</v>
      </c>
      <c r="G28" s="128"/>
      <c r="H28" s="5">
        <f>G28/50*$G$3</f>
        <v>0</v>
      </c>
      <c r="I28" s="129"/>
      <c r="J28" s="5">
        <f>I28/50*I$3</f>
        <v>0</v>
      </c>
      <c r="K28" s="128"/>
      <c r="L28" s="5">
        <f>K28/50*K$3</f>
        <v>0</v>
      </c>
      <c r="M28" s="128">
        <v>9</v>
      </c>
      <c r="N28" s="5">
        <f>M28/50*M$3</f>
        <v>2.52</v>
      </c>
      <c r="O28" s="128">
        <v>7</v>
      </c>
      <c r="P28" s="5">
        <f>O28/50*O$3</f>
        <v>4.760000000000001</v>
      </c>
      <c r="Q28" s="128"/>
      <c r="R28" s="5">
        <f>Q28/50*Q$3</f>
        <v>0</v>
      </c>
      <c r="S28" s="128"/>
      <c r="T28" s="5">
        <f>S28/50*S$3</f>
        <v>0</v>
      </c>
      <c r="U28" s="128"/>
      <c r="V28" s="5">
        <f>U28/50*U$3</f>
        <v>0</v>
      </c>
      <c r="W28" s="128"/>
      <c r="X28" s="5">
        <f>W28/50*W$3</f>
        <v>0</v>
      </c>
      <c r="Y28" s="128">
        <v>5</v>
      </c>
      <c r="Z28" s="5">
        <f>Y28/50*Y$3</f>
        <v>4</v>
      </c>
      <c r="AA28" s="128">
        <v>0</v>
      </c>
      <c r="AB28" s="5">
        <f>AA28/50*AA$3</f>
        <v>0</v>
      </c>
      <c r="AC28" s="128"/>
      <c r="AD28" s="5">
        <f>AC28/50*AC$3</f>
        <v>0</v>
      </c>
      <c r="AE28" s="128"/>
      <c r="AF28" s="5">
        <f>AE28/50*AE$3</f>
        <v>0</v>
      </c>
      <c r="AG28" s="128"/>
      <c r="AH28" s="5">
        <f>AG28/50*AG$3</f>
        <v>0</v>
      </c>
      <c r="AI28" s="128">
        <f>SUM(G28+I28,K28,M28,O28,Q28,S28,U28,W28,Y28,AA28,AC28,AE28,AG28)</f>
        <v>21</v>
      </c>
      <c r="AJ28" s="5">
        <f>SUM(H28+J28,L28,N28,P28,R28,T28,V28,X28,Z28,AB28,AD28,AF28,AH28)</f>
        <v>11.280000000000001</v>
      </c>
      <c r="AK28" s="5">
        <v>22</v>
      </c>
    </row>
    <row r="29" spans="1:37" ht="15" customHeight="1">
      <c r="A29" s="4">
        <v>23</v>
      </c>
      <c r="B29" s="4">
        <v>100</v>
      </c>
      <c r="C29" s="46" t="s">
        <v>20</v>
      </c>
      <c r="D29" s="47" t="s">
        <v>21</v>
      </c>
      <c r="E29" s="47" t="s">
        <v>41</v>
      </c>
      <c r="F29" s="46" t="s">
        <v>19</v>
      </c>
      <c r="G29" s="129"/>
      <c r="H29" s="5">
        <f>G29/50*$G$3</f>
        <v>0</v>
      </c>
      <c r="I29" s="128"/>
      <c r="J29" s="5">
        <f>I29/50*I$3</f>
        <v>0</v>
      </c>
      <c r="K29" s="128"/>
      <c r="L29" s="5">
        <f>K29/50*K$3</f>
        <v>0</v>
      </c>
      <c r="M29" s="128"/>
      <c r="N29" s="5">
        <f>M29/50*M$3</f>
        <v>0</v>
      </c>
      <c r="O29" s="128"/>
      <c r="P29" s="5">
        <f>O29/50*O$3</f>
        <v>0</v>
      </c>
      <c r="Q29" s="128"/>
      <c r="R29" s="5">
        <f>Q29/50*Q$3</f>
        <v>0</v>
      </c>
      <c r="S29" s="128"/>
      <c r="T29" s="5">
        <f>S29/50*S$3</f>
        <v>0</v>
      </c>
      <c r="U29" s="128"/>
      <c r="V29" s="5">
        <f>U29/50*U$3</f>
        <v>0</v>
      </c>
      <c r="W29" s="128"/>
      <c r="X29" s="5">
        <f>W29/50*W$3</f>
        <v>0</v>
      </c>
      <c r="Y29" s="128">
        <v>20</v>
      </c>
      <c r="Z29" s="5">
        <f>Y29/50*Y$3</f>
        <v>16</v>
      </c>
      <c r="AA29" s="128">
        <v>0</v>
      </c>
      <c r="AB29" s="5">
        <f>AA29/50*AA$3</f>
        <v>0</v>
      </c>
      <c r="AC29" s="128"/>
      <c r="AD29" s="5">
        <f>AC29/50*AC$3</f>
        <v>0</v>
      </c>
      <c r="AE29" s="128"/>
      <c r="AF29" s="5">
        <f>AE29/50*AE$3</f>
        <v>0</v>
      </c>
      <c r="AG29" s="128"/>
      <c r="AH29" s="5">
        <f>AG29/50*AG$3</f>
        <v>0</v>
      </c>
      <c r="AI29" s="128">
        <f>SUM(G29+I29,K29,M29,O29,Q29,S29,U29,W29,Y29,AA29,AC29,AE29,AG29)</f>
        <v>20</v>
      </c>
      <c r="AJ29" s="5">
        <f>SUM(H29+J29,L29,N29,P29,R29,T29,V29,X29,Z29,AB29,AD29,AF29,AH29)</f>
        <v>16</v>
      </c>
      <c r="AK29" s="5">
        <v>23</v>
      </c>
    </row>
    <row r="30" spans="1:37" ht="15" customHeight="1">
      <c r="A30" s="4">
        <v>24</v>
      </c>
      <c r="B30" s="4">
        <v>21</v>
      </c>
      <c r="C30" s="46" t="s">
        <v>158</v>
      </c>
      <c r="D30" s="47" t="s">
        <v>21</v>
      </c>
      <c r="E30" s="47" t="s">
        <v>47</v>
      </c>
      <c r="F30" s="46" t="s">
        <v>18</v>
      </c>
      <c r="G30" s="128"/>
      <c r="H30" s="5">
        <f>G30/50*$G$3</f>
        <v>0</v>
      </c>
      <c r="I30" s="129">
        <v>9</v>
      </c>
      <c r="J30" s="5">
        <f>I30/50*I$3</f>
        <v>5.9399999999999995</v>
      </c>
      <c r="K30" s="128">
        <v>9</v>
      </c>
      <c r="L30" s="5">
        <f>K30/50*K$3</f>
        <v>5.04</v>
      </c>
      <c r="M30" s="128"/>
      <c r="N30" s="5">
        <f>M30/50*M$3</f>
        <v>0</v>
      </c>
      <c r="O30" s="128"/>
      <c r="P30" s="5">
        <f>O30/50*O$3</f>
        <v>0</v>
      </c>
      <c r="Q30" s="128"/>
      <c r="R30" s="5">
        <f>Q30/50*Q$3</f>
        <v>0</v>
      </c>
      <c r="S30" s="128"/>
      <c r="T30" s="5">
        <f>S30/50*S$3</f>
        <v>0</v>
      </c>
      <c r="U30" s="128"/>
      <c r="V30" s="5">
        <f>U30/50*U$3</f>
        <v>0</v>
      </c>
      <c r="W30" s="128"/>
      <c r="X30" s="5">
        <f>W30/50*W$3</f>
        <v>0</v>
      </c>
      <c r="Y30" s="128"/>
      <c r="Z30" s="5">
        <f>Y30/50*Y$3</f>
        <v>0</v>
      </c>
      <c r="AA30" s="128"/>
      <c r="AB30" s="5">
        <f>AA30/50*AA$3</f>
        <v>0</v>
      </c>
      <c r="AC30" s="128"/>
      <c r="AD30" s="5">
        <f>AC30/50*AC$3</f>
        <v>0</v>
      </c>
      <c r="AE30" s="128"/>
      <c r="AF30" s="5">
        <f>AE30/50*AE$3</f>
        <v>0</v>
      </c>
      <c r="AG30" s="128"/>
      <c r="AH30" s="5">
        <f>AG30/50*AG$3</f>
        <v>0</v>
      </c>
      <c r="AI30" s="128">
        <f>SUM(G30+I30,K30,M30,O30,Q30,S30,U30,W30,Y30,AA30,AC30,AE30,AG30)</f>
        <v>18</v>
      </c>
      <c r="AJ30" s="5">
        <f>SUM(H30+J30,L30,N30,P30,R30,T30,V30,X30,Z30,AB30,AD30,AF30,AH30)</f>
        <v>10.98</v>
      </c>
      <c r="AK30" s="5">
        <v>24</v>
      </c>
    </row>
    <row r="31" spans="1:37" ht="15" customHeight="1">
      <c r="A31" s="4">
        <v>25</v>
      </c>
      <c r="B31" s="4">
        <v>80</v>
      </c>
      <c r="C31" s="48" t="s">
        <v>102</v>
      </c>
      <c r="D31" s="5" t="s">
        <v>24</v>
      </c>
      <c r="E31" s="5" t="s">
        <v>41</v>
      </c>
      <c r="F31" s="48" t="s">
        <v>19</v>
      </c>
      <c r="G31" s="128"/>
      <c r="H31" s="5">
        <f>G31/50*$G$3</f>
        <v>0</v>
      </c>
      <c r="I31" s="128"/>
      <c r="J31" s="5">
        <f>I31/50*I$3</f>
        <v>0</v>
      </c>
      <c r="K31" s="128"/>
      <c r="L31" s="5">
        <f>K31/50*K$3</f>
        <v>0</v>
      </c>
      <c r="M31" s="128"/>
      <c r="N31" s="5">
        <f>M31/50*M$3</f>
        <v>0</v>
      </c>
      <c r="O31" s="128"/>
      <c r="P31" s="5">
        <f>O31/50*O$3</f>
        <v>0</v>
      </c>
      <c r="Q31" s="128"/>
      <c r="R31" s="5">
        <f>Q31/50*Q$3</f>
        <v>0</v>
      </c>
      <c r="S31" s="128"/>
      <c r="T31" s="5">
        <f>S31/50*S$3</f>
        <v>0</v>
      </c>
      <c r="U31" s="128"/>
      <c r="V31" s="5">
        <f>U31/50*U$3</f>
        <v>0</v>
      </c>
      <c r="W31" s="128"/>
      <c r="X31" s="5">
        <f>W31/50*W$3</f>
        <v>0</v>
      </c>
      <c r="Y31" s="128">
        <v>6</v>
      </c>
      <c r="Z31" s="5">
        <f>Y31/50*Y$3</f>
        <v>4.8</v>
      </c>
      <c r="AA31" s="128">
        <v>10</v>
      </c>
      <c r="AB31" s="5">
        <f>AA31/50*AA$3</f>
        <v>2.2</v>
      </c>
      <c r="AC31" s="128"/>
      <c r="AD31" s="5">
        <f>AC31/50*AC$3</f>
        <v>0</v>
      </c>
      <c r="AE31" s="128"/>
      <c r="AF31" s="5">
        <f>AE31/50*AE$3</f>
        <v>0</v>
      </c>
      <c r="AG31" s="128"/>
      <c r="AH31" s="5">
        <f>AG31/50*AG$3</f>
        <v>0</v>
      </c>
      <c r="AI31" s="128">
        <f>SUM(G31+I31,K31,M31,O31,Q31,S31,U31,W31,Y31,AA31,AC31,AE31,AG31)</f>
        <v>16</v>
      </c>
      <c r="AJ31" s="5">
        <f>SUM(H31+J31,L31,N31,P31,R31,T31,V31,X31,Z31,AB31,AD31,AF31,AH31)</f>
        <v>7</v>
      </c>
      <c r="AK31" s="5">
        <v>25</v>
      </c>
    </row>
    <row r="32" spans="1:37" ht="15" customHeight="1">
      <c r="A32" s="4">
        <v>26</v>
      </c>
      <c r="B32" s="4">
        <v>591</v>
      </c>
      <c r="C32" s="46" t="s">
        <v>201</v>
      </c>
      <c r="D32" s="47" t="s">
        <v>23</v>
      </c>
      <c r="E32" s="47" t="s">
        <v>47</v>
      </c>
      <c r="F32" s="46" t="s">
        <v>156</v>
      </c>
      <c r="G32" s="129"/>
      <c r="H32" s="5">
        <f>G32/50*$G$3</f>
        <v>0</v>
      </c>
      <c r="I32" s="128"/>
      <c r="J32" s="5">
        <f>I32/50*I$3</f>
        <v>0</v>
      </c>
      <c r="K32" s="128"/>
      <c r="L32" s="5">
        <f>K32/50*K$3</f>
        <v>0</v>
      </c>
      <c r="M32" s="128">
        <v>4</v>
      </c>
      <c r="N32" s="5">
        <f>M32/50*M$3</f>
        <v>1.12</v>
      </c>
      <c r="O32" s="128">
        <v>3</v>
      </c>
      <c r="P32" s="5">
        <f>O32/50*O$3</f>
        <v>2.04</v>
      </c>
      <c r="Q32" s="128"/>
      <c r="R32" s="5">
        <f>Q32/50*Q$3</f>
        <v>0</v>
      </c>
      <c r="S32" s="128"/>
      <c r="T32" s="5">
        <f>S32/50*S$3</f>
        <v>0</v>
      </c>
      <c r="U32" s="128"/>
      <c r="V32" s="5">
        <f>U32/50*U$3</f>
        <v>0</v>
      </c>
      <c r="W32" s="128"/>
      <c r="X32" s="5">
        <f>W32/50*W$3</f>
        <v>0</v>
      </c>
      <c r="Y32" s="128">
        <v>2</v>
      </c>
      <c r="Z32" s="5">
        <f>Y32/50*Y$3</f>
        <v>1.6</v>
      </c>
      <c r="AA32" s="128">
        <v>5</v>
      </c>
      <c r="AB32" s="5">
        <f>AA32/50*AA$3</f>
        <v>1.1</v>
      </c>
      <c r="AC32" s="128"/>
      <c r="AD32" s="5">
        <f>AC32/50*AC$3</f>
        <v>0</v>
      </c>
      <c r="AE32" s="128"/>
      <c r="AF32" s="5">
        <f>AE32/50*AE$3</f>
        <v>0</v>
      </c>
      <c r="AG32" s="128"/>
      <c r="AH32" s="5">
        <f>AG32/50*AG$3</f>
        <v>0</v>
      </c>
      <c r="AI32" s="128">
        <f>SUM(G32+I32,K32,M32,O32,Q32,S32,U32,W32,Y32,AA32,AC32,AE32,AG32)</f>
        <v>14</v>
      </c>
      <c r="AJ32" s="5">
        <f>SUM(H32+J32,L32,N32,P32,R32,T32,V32,X32,Z32,AB32,AD32,AF32,AH32)</f>
        <v>5.859999999999999</v>
      </c>
      <c r="AK32" s="5">
        <v>26</v>
      </c>
    </row>
    <row r="33" spans="1:37" ht="15" customHeight="1">
      <c r="A33" s="4">
        <v>27</v>
      </c>
      <c r="B33" s="4">
        <v>80</v>
      </c>
      <c r="C33" s="46" t="s">
        <v>25</v>
      </c>
      <c r="D33" s="47" t="s">
        <v>24</v>
      </c>
      <c r="E33" s="47" t="s">
        <v>41</v>
      </c>
      <c r="F33" s="46" t="s">
        <v>19</v>
      </c>
      <c r="G33" s="129"/>
      <c r="H33" s="5">
        <f>G33/50*$G$3</f>
        <v>0</v>
      </c>
      <c r="I33" s="128"/>
      <c r="J33" s="5">
        <f>I33/50*I$3</f>
        <v>0</v>
      </c>
      <c r="K33" s="128">
        <v>0</v>
      </c>
      <c r="L33" s="5">
        <f>K33/50*K$3</f>
        <v>0</v>
      </c>
      <c r="M33" s="128">
        <v>3</v>
      </c>
      <c r="N33" s="5">
        <f>M33/50*M$3</f>
        <v>0.84</v>
      </c>
      <c r="O33" s="128">
        <v>5</v>
      </c>
      <c r="P33" s="5">
        <f>O33/50*O$3</f>
        <v>3.4000000000000004</v>
      </c>
      <c r="Q33" s="128"/>
      <c r="R33" s="5">
        <f>Q33/50*Q$3</f>
        <v>0</v>
      </c>
      <c r="S33" s="128"/>
      <c r="T33" s="5">
        <f>S33/50*S$3</f>
        <v>0</v>
      </c>
      <c r="U33" s="128"/>
      <c r="V33" s="5">
        <f>U33/50*U$3</f>
        <v>0</v>
      </c>
      <c r="W33" s="128"/>
      <c r="X33" s="5">
        <f>W33/50*W$3</f>
        <v>0</v>
      </c>
      <c r="Y33" s="128"/>
      <c r="Z33" s="5">
        <f>Y33/50*Y$3</f>
        <v>0</v>
      </c>
      <c r="AA33" s="128"/>
      <c r="AB33" s="5">
        <f>AA33/50*AA$3</f>
        <v>0</v>
      </c>
      <c r="AC33" s="128"/>
      <c r="AD33" s="5">
        <f>AC33/50*AC$3</f>
        <v>0</v>
      </c>
      <c r="AE33" s="128"/>
      <c r="AF33" s="5">
        <f>AE33/50*AE$3</f>
        <v>0</v>
      </c>
      <c r="AG33" s="128">
        <v>6</v>
      </c>
      <c r="AH33" s="5">
        <f>AG33/50*AG$3</f>
        <v>4.08</v>
      </c>
      <c r="AI33" s="128">
        <f>SUM(G33+I33,K33,M33,O33,Q33,S33,U33,W33,Y33,AA33,AC33,AE33,AG33)</f>
        <v>14</v>
      </c>
      <c r="AJ33" s="5">
        <f>SUM(H33+J33,L33,N33,P33,R33,T33,V33,X33,Z33,AB33,AD33,AF33,AH33)</f>
        <v>8.32</v>
      </c>
      <c r="AK33" s="5">
        <v>27</v>
      </c>
    </row>
    <row r="34" spans="1:37" ht="15" customHeight="1">
      <c r="A34" s="4">
        <v>28</v>
      </c>
      <c r="B34" s="4">
        <v>125</v>
      </c>
      <c r="C34" s="48" t="s">
        <v>265</v>
      </c>
      <c r="D34" s="5" t="s">
        <v>21</v>
      </c>
      <c r="E34" s="5" t="s">
        <v>41</v>
      </c>
      <c r="F34" s="48" t="s">
        <v>19</v>
      </c>
      <c r="G34" s="128"/>
      <c r="H34" s="5">
        <f>G34/50*$G$3</f>
        <v>0</v>
      </c>
      <c r="I34" s="128"/>
      <c r="J34" s="5">
        <f>I34/50*I$3</f>
        <v>0</v>
      </c>
      <c r="K34" s="128"/>
      <c r="L34" s="5">
        <f>K34/50*K$3</f>
        <v>0</v>
      </c>
      <c r="M34" s="128"/>
      <c r="N34" s="5">
        <f>M34/50*M$3</f>
        <v>0</v>
      </c>
      <c r="O34" s="128"/>
      <c r="P34" s="5">
        <f>O34/50*O$3</f>
        <v>0</v>
      </c>
      <c r="Q34" s="128"/>
      <c r="R34" s="5">
        <f>Q34/50*Q$3</f>
        <v>0</v>
      </c>
      <c r="S34" s="128"/>
      <c r="T34" s="5">
        <f>S34/50*S$3</f>
        <v>0</v>
      </c>
      <c r="U34" s="128"/>
      <c r="V34" s="5">
        <f>U34/50*U$3</f>
        <v>0</v>
      </c>
      <c r="W34" s="128"/>
      <c r="X34" s="5">
        <f>W34/50*W$3</f>
        <v>0</v>
      </c>
      <c r="Y34" s="128"/>
      <c r="Z34" s="5">
        <f>Y34/50*Y$3</f>
        <v>0</v>
      </c>
      <c r="AA34" s="128"/>
      <c r="AB34" s="5">
        <f>AA34/50*AA$3</f>
        <v>0</v>
      </c>
      <c r="AC34" s="128">
        <v>6</v>
      </c>
      <c r="AD34" s="5">
        <f>AC34/50*AC$3</f>
        <v>3.2399999999999998</v>
      </c>
      <c r="AE34" s="128">
        <v>7</v>
      </c>
      <c r="AF34" s="5">
        <f>AE34/50*AE$3</f>
        <v>3.5000000000000004</v>
      </c>
      <c r="AG34" s="128"/>
      <c r="AH34" s="5">
        <f>AG34/50*AG$3</f>
        <v>0</v>
      </c>
      <c r="AI34" s="128">
        <f>SUM(G34+I34,K34,M34,O34,Q34,S34,U34,W34,Y34,AA34,AC34,AE34,AG34)</f>
        <v>13</v>
      </c>
      <c r="AJ34" s="5">
        <f>SUM(H34+J34,L34,N34,P34,R34,T34,V34,X34,Z34,AB34,AD34,AF34,AH34)</f>
        <v>6.74</v>
      </c>
      <c r="AK34" s="5">
        <v>28</v>
      </c>
    </row>
    <row r="35" spans="1:37" ht="15" customHeight="1">
      <c r="A35" s="4">
        <v>29</v>
      </c>
      <c r="B35" s="4">
        <v>288</v>
      </c>
      <c r="C35" s="48" t="s">
        <v>303</v>
      </c>
      <c r="D35" s="5" t="s">
        <v>220</v>
      </c>
      <c r="E35" s="5" t="s">
        <v>46</v>
      </c>
      <c r="F35" s="48" t="s">
        <v>247</v>
      </c>
      <c r="G35" s="128"/>
      <c r="H35" s="5">
        <f>G35/50*$G$3</f>
        <v>0</v>
      </c>
      <c r="I35" s="128"/>
      <c r="J35" s="5">
        <f>I35/50*I$3</f>
        <v>0</v>
      </c>
      <c r="K35" s="128"/>
      <c r="L35" s="5">
        <f>K35/50*K$3</f>
        <v>0</v>
      </c>
      <c r="M35" s="128"/>
      <c r="N35" s="5">
        <f>M35/50*M$3</f>
        <v>0</v>
      </c>
      <c r="O35" s="128"/>
      <c r="P35" s="5">
        <f>O35/50*O$3</f>
        <v>0</v>
      </c>
      <c r="Q35" s="128"/>
      <c r="R35" s="5">
        <f>Q35/50*Q$3</f>
        <v>0</v>
      </c>
      <c r="S35" s="128"/>
      <c r="T35" s="5">
        <f>S35/50*S$3</f>
        <v>0</v>
      </c>
      <c r="U35" s="128"/>
      <c r="V35" s="5">
        <f>U35/50*U$3</f>
        <v>0</v>
      </c>
      <c r="W35" s="128"/>
      <c r="X35" s="5">
        <f>W35/50*W$3</f>
        <v>0</v>
      </c>
      <c r="Y35" s="128"/>
      <c r="Z35" s="5">
        <f>Y35/50*Y$3</f>
        <v>0</v>
      </c>
      <c r="AA35" s="128"/>
      <c r="AB35" s="5">
        <f>AA35/50*AA$3</f>
        <v>0</v>
      </c>
      <c r="AC35" s="128"/>
      <c r="AD35" s="5">
        <f>AC35/50*AC$3</f>
        <v>0</v>
      </c>
      <c r="AE35" s="128"/>
      <c r="AF35" s="5">
        <f>AE35/50*AE$3</f>
        <v>0</v>
      </c>
      <c r="AG35" s="128">
        <v>13</v>
      </c>
      <c r="AH35" s="5">
        <f>AG35/50*AG$3</f>
        <v>8.84</v>
      </c>
      <c r="AI35" s="128">
        <f>SUM(G35+I35,K35,M35,O35,Q35,S35,U35,W35,Y35,AA35,AC35,AE35,AG35)</f>
        <v>13</v>
      </c>
      <c r="AJ35" s="5">
        <f>SUM(H35+J35,L35,N35,P35,R35,T35,V35,X35,Z35,AB35,AD35,AF35,AH35)</f>
        <v>8.84</v>
      </c>
      <c r="AK35" s="5">
        <v>29</v>
      </c>
    </row>
    <row r="36" spans="1:37" ht="15" customHeight="1">
      <c r="A36" s="4">
        <v>30</v>
      </c>
      <c r="B36" s="4">
        <v>48</v>
      </c>
      <c r="C36" s="46" t="s">
        <v>40</v>
      </c>
      <c r="D36" s="47" t="s">
        <v>21</v>
      </c>
      <c r="E36" s="47" t="s">
        <v>41</v>
      </c>
      <c r="F36" s="46" t="s">
        <v>19</v>
      </c>
      <c r="G36" s="129"/>
      <c r="H36" s="5">
        <f>G36/50*$G$3</f>
        <v>0</v>
      </c>
      <c r="I36" s="128"/>
      <c r="J36" s="5">
        <f>I36/50*I$3</f>
        <v>0</v>
      </c>
      <c r="K36" s="128"/>
      <c r="L36" s="5">
        <f>K36/50*K$3</f>
        <v>0</v>
      </c>
      <c r="M36" s="128">
        <v>5</v>
      </c>
      <c r="N36" s="5">
        <f>M36/50*M$3</f>
        <v>1.4000000000000001</v>
      </c>
      <c r="O36" s="128">
        <v>4</v>
      </c>
      <c r="P36" s="5">
        <f>O36/50*O$3</f>
        <v>2.72</v>
      </c>
      <c r="Q36" s="128"/>
      <c r="R36" s="5">
        <f>Q36/50*Q$3</f>
        <v>0</v>
      </c>
      <c r="S36" s="128"/>
      <c r="T36" s="5">
        <f>S36/50*S$3</f>
        <v>0</v>
      </c>
      <c r="U36" s="128"/>
      <c r="V36" s="5">
        <f>U36/50*U$3</f>
        <v>0</v>
      </c>
      <c r="W36" s="128"/>
      <c r="X36" s="5">
        <f>W36/50*W$3</f>
        <v>0</v>
      </c>
      <c r="Y36" s="128">
        <v>0</v>
      </c>
      <c r="Z36" s="5">
        <f>Y36/50*Y$3</f>
        <v>0</v>
      </c>
      <c r="AA36" s="128"/>
      <c r="AB36" s="5">
        <f>AA36/50*AA$3</f>
        <v>0</v>
      </c>
      <c r="AC36" s="128">
        <v>1</v>
      </c>
      <c r="AD36" s="5">
        <f>AC36/50*AC$3</f>
        <v>0.54</v>
      </c>
      <c r="AE36" s="128">
        <v>2</v>
      </c>
      <c r="AF36" s="5">
        <f>AE36/50*AE$3</f>
        <v>1</v>
      </c>
      <c r="AG36" s="128"/>
      <c r="AH36" s="5">
        <f>AG36/50*AG$3</f>
        <v>0</v>
      </c>
      <c r="AI36" s="128">
        <f>SUM(G36+I36,K36,M36,O36,Q36,S36,U36,W36,Y36,AA36,AC36,AE36,AG36)</f>
        <v>12</v>
      </c>
      <c r="AJ36" s="5">
        <f>SUM(H36+J36,L36,N36,P36,R36,T36,V36,X36,Z36,AB36,AD36,AF36,AH36)</f>
        <v>5.66</v>
      </c>
      <c r="AK36" s="5">
        <v>30</v>
      </c>
    </row>
    <row r="37" spans="1:37" ht="15" customHeight="1">
      <c r="A37" s="4">
        <v>31</v>
      </c>
      <c r="B37" s="4">
        <v>36</v>
      </c>
      <c r="C37" s="46" t="s">
        <v>216</v>
      </c>
      <c r="D37" s="47" t="s">
        <v>21</v>
      </c>
      <c r="E37" s="47" t="s">
        <v>41</v>
      </c>
      <c r="F37" s="46" t="s">
        <v>19</v>
      </c>
      <c r="G37" s="128"/>
      <c r="H37" s="5">
        <f>G37/50*$G$3</f>
        <v>0</v>
      </c>
      <c r="I37" s="128"/>
      <c r="J37" s="5">
        <f>I37/50*I$3</f>
        <v>0</v>
      </c>
      <c r="K37" s="128"/>
      <c r="L37" s="5">
        <f>K37/50*K$3</f>
        <v>0</v>
      </c>
      <c r="M37" s="128"/>
      <c r="N37" s="5">
        <f>M37/50*M$3</f>
        <v>0</v>
      </c>
      <c r="O37" s="128"/>
      <c r="P37" s="5">
        <f>O37/50*O$3</f>
        <v>0</v>
      </c>
      <c r="Q37" s="128">
        <v>10</v>
      </c>
      <c r="R37" s="5">
        <f>Q37/50*Q$3</f>
        <v>2.6</v>
      </c>
      <c r="S37" s="128"/>
      <c r="T37" s="5">
        <f>S37/50*S$3</f>
        <v>0</v>
      </c>
      <c r="U37" s="128"/>
      <c r="V37" s="5">
        <f>U37/50*U$3</f>
        <v>0</v>
      </c>
      <c r="W37" s="128"/>
      <c r="X37" s="5">
        <f>W37/50*W$3</f>
        <v>0</v>
      </c>
      <c r="Y37" s="128">
        <v>0</v>
      </c>
      <c r="Z37" s="5">
        <f>Y37/50*Y$3</f>
        <v>0</v>
      </c>
      <c r="AA37" s="128">
        <v>0</v>
      </c>
      <c r="AB37" s="5">
        <f>AA37/50*AA$3</f>
        <v>0</v>
      </c>
      <c r="AC37" s="128"/>
      <c r="AD37" s="5">
        <f>AC37/50*AC$3</f>
        <v>0</v>
      </c>
      <c r="AE37" s="128"/>
      <c r="AF37" s="5">
        <f>AE37/50*AE$3</f>
        <v>0</v>
      </c>
      <c r="AG37" s="128"/>
      <c r="AH37" s="5">
        <f>AG37/50*AG$3</f>
        <v>0</v>
      </c>
      <c r="AI37" s="128">
        <f>SUM(G37+I37,K37,M37,O37,Q37,S37,U37,W37,Y37,AA37,AC37,AE37,AG37)</f>
        <v>10</v>
      </c>
      <c r="AJ37" s="5">
        <f>SUM(H37+J37,L37,N37,P37,R37,T37,V37,X37,Z37,AB37,AD37,AF37,AH37)</f>
        <v>2.6</v>
      </c>
      <c r="AK37" s="5">
        <v>31</v>
      </c>
    </row>
    <row r="38" spans="1:37" ht="15" customHeight="1">
      <c r="A38" s="4">
        <v>32</v>
      </c>
      <c r="B38" s="4">
        <v>7</v>
      </c>
      <c r="C38" s="46" t="s">
        <v>27</v>
      </c>
      <c r="D38" s="47" t="s">
        <v>21</v>
      </c>
      <c r="E38" s="47" t="s">
        <v>41</v>
      </c>
      <c r="F38" s="46" t="s">
        <v>19</v>
      </c>
      <c r="G38" s="128">
        <v>9</v>
      </c>
      <c r="H38" s="5">
        <f>G38/50*$G$3</f>
        <v>5.3999999999999995</v>
      </c>
      <c r="I38" s="129"/>
      <c r="J38" s="5">
        <f>I38/50*I$3</f>
        <v>0</v>
      </c>
      <c r="K38" s="128"/>
      <c r="L38" s="5">
        <f>K38/50*K$3</f>
        <v>0</v>
      </c>
      <c r="M38" s="128"/>
      <c r="N38" s="5">
        <f>M38/50*M$3</f>
        <v>0</v>
      </c>
      <c r="O38" s="128"/>
      <c r="P38" s="5">
        <f>O38/50*O$3</f>
        <v>0</v>
      </c>
      <c r="Q38" s="128"/>
      <c r="R38" s="5">
        <f>Q38/50*Q$3</f>
        <v>0</v>
      </c>
      <c r="S38" s="128"/>
      <c r="T38" s="5">
        <f>S38/50*S$3</f>
        <v>0</v>
      </c>
      <c r="U38" s="128"/>
      <c r="V38" s="5">
        <f>U38/50*U$3</f>
        <v>0</v>
      </c>
      <c r="W38" s="128"/>
      <c r="X38" s="5">
        <f>W38/50*W$3</f>
        <v>0</v>
      </c>
      <c r="Y38" s="128"/>
      <c r="Z38" s="5">
        <f>Y38/50*Y$3</f>
        <v>0</v>
      </c>
      <c r="AA38" s="128"/>
      <c r="AB38" s="5">
        <f>AA38/50*AA$3</f>
        <v>0</v>
      </c>
      <c r="AC38" s="128"/>
      <c r="AD38" s="5">
        <f>AC38/50*AC$3</f>
        <v>0</v>
      </c>
      <c r="AE38" s="128"/>
      <c r="AF38" s="5">
        <f>AE38/50*AE$3</f>
        <v>0</v>
      </c>
      <c r="AG38" s="128"/>
      <c r="AH38" s="5">
        <f>AG38/50*AG$3</f>
        <v>0</v>
      </c>
      <c r="AI38" s="128">
        <f>SUM(G38+I38,K38,M38,O38,Q38,S38,U38,W38,Y38,AA38,AC38,AE38,AG38)</f>
        <v>9</v>
      </c>
      <c r="AJ38" s="5">
        <f>SUM(H38+J38,L38,N38,P38,R38,T38,V38,X38,Z38,AB38,AD38,AF38,AH38)</f>
        <v>5.3999999999999995</v>
      </c>
      <c r="AK38" s="5">
        <v>32</v>
      </c>
    </row>
    <row r="39" spans="1:37" ht="15" customHeight="1">
      <c r="A39" s="4">
        <v>33</v>
      </c>
      <c r="B39" s="4">
        <v>26</v>
      </c>
      <c r="C39" s="46" t="s">
        <v>221</v>
      </c>
      <c r="D39" s="47" t="s">
        <v>61</v>
      </c>
      <c r="E39" s="47" t="s">
        <v>46</v>
      </c>
      <c r="F39" s="46" t="s">
        <v>19</v>
      </c>
      <c r="G39" s="129"/>
      <c r="H39" s="5">
        <f>G39/50*$G$3</f>
        <v>0</v>
      </c>
      <c r="I39" s="128"/>
      <c r="J39" s="5">
        <f>I39/50*I$3</f>
        <v>0</v>
      </c>
      <c r="K39" s="128"/>
      <c r="L39" s="5">
        <f>K39/50*K$3</f>
        <v>0</v>
      </c>
      <c r="M39" s="128"/>
      <c r="N39" s="5">
        <f>M39/50*M$3</f>
        <v>0</v>
      </c>
      <c r="O39" s="128"/>
      <c r="P39" s="5">
        <f>O39/50*O$3</f>
        <v>0</v>
      </c>
      <c r="Q39" s="128"/>
      <c r="R39" s="5">
        <f>Q39/50*Q$3</f>
        <v>0</v>
      </c>
      <c r="S39" s="128">
        <v>8</v>
      </c>
      <c r="T39" s="5">
        <f>S39/50*S$3</f>
        <v>2.08</v>
      </c>
      <c r="U39" s="128"/>
      <c r="V39" s="5">
        <f>U39/50*U$3</f>
        <v>0</v>
      </c>
      <c r="W39" s="128"/>
      <c r="X39" s="5">
        <f>W39/50*W$3</f>
        <v>0</v>
      </c>
      <c r="Y39" s="128"/>
      <c r="Z39" s="5">
        <f>Y39/50*Y$3</f>
        <v>0</v>
      </c>
      <c r="AA39" s="128"/>
      <c r="AB39" s="5">
        <f>AA39/50*AA$3</f>
        <v>0</v>
      </c>
      <c r="AC39" s="128"/>
      <c r="AD39" s="5">
        <f>AC39/50*AC$3</f>
        <v>0</v>
      </c>
      <c r="AE39" s="128"/>
      <c r="AF39" s="5">
        <f>AE39/50*AE$3</f>
        <v>0</v>
      </c>
      <c r="AG39" s="128"/>
      <c r="AH39" s="5">
        <f>AG39/50*AG$3</f>
        <v>0</v>
      </c>
      <c r="AI39" s="128">
        <f>SUM(G39+I39,K39,M39,O39,Q39,S39,U39,W39,Y39,AA39,AC39,AE39,AG39)</f>
        <v>8</v>
      </c>
      <c r="AJ39" s="5">
        <f>SUM(H39+J39,L39,N39,P39,R39,T39,V39,X39,Z39,AB39,AD39,AF39,AH39)</f>
        <v>2.08</v>
      </c>
      <c r="AK39" s="5">
        <v>33</v>
      </c>
    </row>
    <row r="40" spans="1:37" ht="15" customHeight="1">
      <c r="A40" s="4">
        <v>34</v>
      </c>
      <c r="B40" s="4">
        <v>184</v>
      </c>
      <c r="C40" s="48" t="s">
        <v>264</v>
      </c>
      <c r="D40" s="5" t="s">
        <v>24</v>
      </c>
      <c r="E40" s="5" t="s">
        <v>41</v>
      </c>
      <c r="F40" s="48" t="s">
        <v>19</v>
      </c>
      <c r="G40" s="128"/>
      <c r="H40" s="5">
        <f>G40/50*$G$3</f>
        <v>0</v>
      </c>
      <c r="I40" s="128"/>
      <c r="J40" s="5">
        <f>I40/50*I$3</f>
        <v>0</v>
      </c>
      <c r="K40" s="128"/>
      <c r="L40" s="5">
        <f>K40/50*K$3</f>
        <v>0</v>
      </c>
      <c r="M40" s="128"/>
      <c r="N40" s="5">
        <f>M40/50*M$3</f>
        <v>0</v>
      </c>
      <c r="O40" s="128"/>
      <c r="P40" s="5">
        <f>O40/50*O$3</f>
        <v>0</v>
      </c>
      <c r="Q40" s="128"/>
      <c r="R40" s="5">
        <f>Q40/50*Q$3</f>
        <v>0</v>
      </c>
      <c r="S40" s="128"/>
      <c r="T40" s="5">
        <f>S40/50*S$3</f>
        <v>0</v>
      </c>
      <c r="U40" s="128"/>
      <c r="V40" s="5">
        <f>U40/50*U$3</f>
        <v>0</v>
      </c>
      <c r="W40" s="128"/>
      <c r="X40" s="5">
        <f>W40/50*W$3</f>
        <v>0</v>
      </c>
      <c r="Y40" s="128"/>
      <c r="Z40" s="5">
        <f>Y40/50*Y$3</f>
        <v>0</v>
      </c>
      <c r="AA40" s="128"/>
      <c r="AB40" s="5">
        <f>AA40/50*AA$3</f>
        <v>0</v>
      </c>
      <c r="AC40" s="128">
        <v>8</v>
      </c>
      <c r="AD40" s="5">
        <f>AC40/50*AC$3</f>
        <v>4.32</v>
      </c>
      <c r="AE40" s="128">
        <v>0</v>
      </c>
      <c r="AF40" s="5">
        <f>AE40/50*AE$3</f>
        <v>0</v>
      </c>
      <c r="AG40" s="128"/>
      <c r="AH40" s="5">
        <f>AG40/50*AG$3</f>
        <v>0</v>
      </c>
      <c r="AI40" s="128">
        <f>SUM(G40+I40,K40,M40,O40,Q40,S40,U40,W40,Y40,AA40,AC40,AE40,AG40)</f>
        <v>8</v>
      </c>
      <c r="AJ40" s="5">
        <f>SUM(H40+J40,L40,N40,P40,R40,T40,V40,X40,Z40,AB40,AD40,AF40,AH40)</f>
        <v>4.32</v>
      </c>
      <c r="AK40" s="5">
        <v>34</v>
      </c>
    </row>
    <row r="41" spans="1:37" ht="15" customHeight="1">
      <c r="A41" s="4">
        <v>35</v>
      </c>
      <c r="B41" s="4">
        <v>675</v>
      </c>
      <c r="C41" s="48" t="s">
        <v>266</v>
      </c>
      <c r="D41" s="5" t="s">
        <v>21</v>
      </c>
      <c r="E41" s="5" t="s">
        <v>47</v>
      </c>
      <c r="F41" s="48" t="s">
        <v>54</v>
      </c>
      <c r="G41" s="128"/>
      <c r="H41" s="5">
        <f>G41/50*$G$3</f>
        <v>0</v>
      </c>
      <c r="I41" s="128"/>
      <c r="J41" s="5">
        <f>I41/50*I$3</f>
        <v>0</v>
      </c>
      <c r="K41" s="128"/>
      <c r="L41" s="5">
        <f>K41/50*K$3</f>
        <v>0</v>
      </c>
      <c r="M41" s="128"/>
      <c r="N41" s="5">
        <f>M41/50*M$3</f>
        <v>0</v>
      </c>
      <c r="O41" s="128"/>
      <c r="P41" s="5">
        <f>O41/50*O$3</f>
        <v>0</v>
      </c>
      <c r="Q41" s="128"/>
      <c r="R41" s="5">
        <f>Q41/50*Q$3</f>
        <v>0</v>
      </c>
      <c r="S41" s="128"/>
      <c r="T41" s="5">
        <f>S41/50*S$3</f>
        <v>0</v>
      </c>
      <c r="U41" s="128"/>
      <c r="V41" s="5">
        <f>U41/50*U$3</f>
        <v>0</v>
      </c>
      <c r="W41" s="128"/>
      <c r="X41" s="5">
        <f>W41/50*W$3</f>
        <v>0</v>
      </c>
      <c r="Y41" s="128"/>
      <c r="Z41" s="5">
        <f>Y41/50*Y$3</f>
        <v>0</v>
      </c>
      <c r="AA41" s="128"/>
      <c r="AB41" s="5">
        <f>AA41/50*AA$3</f>
        <v>0</v>
      </c>
      <c r="AC41" s="128">
        <v>5</v>
      </c>
      <c r="AD41" s="5">
        <f>AC41/50*AC$3</f>
        <v>2.7</v>
      </c>
      <c r="AE41" s="128">
        <v>3</v>
      </c>
      <c r="AF41" s="5">
        <f>AE41/50*AE$3</f>
        <v>1.5</v>
      </c>
      <c r="AG41" s="128"/>
      <c r="AH41" s="5">
        <f>AG41/50*AG$3</f>
        <v>0</v>
      </c>
      <c r="AI41" s="128">
        <f>SUM(G41+I41,K41,M41,O41,Q41,S41,U41,W41,Y41,AA41,AC41,AE41,AG41)</f>
        <v>8</v>
      </c>
      <c r="AJ41" s="5">
        <f>SUM(H41+J41,L41,N41,P41,R41,T41,V41,X41,Z41,AB41,AD41,AF41,AH41)</f>
        <v>4.2</v>
      </c>
      <c r="AK41" s="5">
        <v>35</v>
      </c>
    </row>
    <row r="42" spans="1:37" ht="15" customHeight="1">
      <c r="A42" s="4">
        <v>36</v>
      </c>
      <c r="B42" s="4">
        <v>372</v>
      </c>
      <c r="C42" s="48" t="s">
        <v>187</v>
      </c>
      <c r="D42" s="5" t="s">
        <v>21</v>
      </c>
      <c r="E42" s="5" t="s">
        <v>46</v>
      </c>
      <c r="F42" s="48" t="s">
        <v>247</v>
      </c>
      <c r="G42" s="128"/>
      <c r="H42" s="5">
        <f>G42/50*$G$3</f>
        <v>0</v>
      </c>
      <c r="I42" s="128"/>
      <c r="J42" s="5">
        <f>I42/50*I$3</f>
        <v>0</v>
      </c>
      <c r="K42" s="128"/>
      <c r="L42" s="5">
        <f>K42/50*K$3</f>
        <v>0</v>
      </c>
      <c r="M42" s="128"/>
      <c r="N42" s="5">
        <f>M42/50*M$3</f>
        <v>0</v>
      </c>
      <c r="O42" s="128"/>
      <c r="P42" s="5">
        <f>O42/50*O$3</f>
        <v>0</v>
      </c>
      <c r="Q42" s="128"/>
      <c r="R42" s="5">
        <f>Q42/50*Q$3</f>
        <v>0</v>
      </c>
      <c r="S42" s="128"/>
      <c r="T42" s="5">
        <f>S42/50*S$3</f>
        <v>0</v>
      </c>
      <c r="U42" s="128"/>
      <c r="V42" s="5">
        <f>U42/50*U$3</f>
        <v>0</v>
      </c>
      <c r="W42" s="128"/>
      <c r="X42" s="5">
        <f>W42/50*W$3</f>
        <v>0</v>
      </c>
      <c r="Y42" s="128"/>
      <c r="Z42" s="5">
        <f>Y42/50*Y$3</f>
        <v>0</v>
      </c>
      <c r="AA42" s="128"/>
      <c r="AB42" s="5">
        <f>AA42/50*AA$3</f>
        <v>0</v>
      </c>
      <c r="AC42" s="128"/>
      <c r="AD42" s="5">
        <f>AC42/50*AC$3</f>
        <v>0</v>
      </c>
      <c r="AE42" s="128"/>
      <c r="AF42" s="5">
        <f>AE42/50*AE$3</f>
        <v>0</v>
      </c>
      <c r="AG42" s="128">
        <v>8</v>
      </c>
      <c r="AH42" s="5">
        <f>AG42/50*AG$3</f>
        <v>5.44</v>
      </c>
      <c r="AI42" s="128">
        <f>SUM(G42+I42,K42,M42,O42,Q42,S42,U42,W42,Y42,AA42,AC42,AE42,AG42)</f>
        <v>8</v>
      </c>
      <c r="AJ42" s="5">
        <f>SUM(H42+J42,L42,N42,P42,R42,T42,V42,X42,Z42,AB42,AD42,AF42,AH42)</f>
        <v>5.44</v>
      </c>
      <c r="AK42" s="6">
        <v>36</v>
      </c>
    </row>
    <row r="43" spans="1:37" ht="15" customHeight="1">
      <c r="A43" s="4">
        <v>37</v>
      </c>
      <c r="B43" s="4">
        <v>33</v>
      </c>
      <c r="C43" s="46" t="s">
        <v>82</v>
      </c>
      <c r="D43" s="47" t="s">
        <v>21</v>
      </c>
      <c r="E43" s="47" t="s">
        <v>41</v>
      </c>
      <c r="F43" s="46" t="s">
        <v>19</v>
      </c>
      <c r="G43" s="129">
        <v>7</v>
      </c>
      <c r="H43" s="5">
        <f>G43/50*$G$3</f>
        <v>4.2</v>
      </c>
      <c r="I43" s="128"/>
      <c r="J43" s="5">
        <f>I43/50*I$3</f>
        <v>0</v>
      </c>
      <c r="K43" s="128"/>
      <c r="L43" s="5">
        <f>K43/50*K$3</f>
        <v>0</v>
      </c>
      <c r="M43" s="128"/>
      <c r="N43" s="5">
        <f>M43/50*M$3</f>
        <v>0</v>
      </c>
      <c r="O43" s="128"/>
      <c r="P43" s="5">
        <f>O43/50*O$3</f>
        <v>0</v>
      </c>
      <c r="Q43" s="128"/>
      <c r="R43" s="5">
        <f>Q43/50*Q$3</f>
        <v>0</v>
      </c>
      <c r="S43" s="128"/>
      <c r="T43" s="5">
        <f>S43/50*S$3</f>
        <v>0</v>
      </c>
      <c r="U43" s="128"/>
      <c r="V43" s="5">
        <f>U43/50*U$3</f>
        <v>0</v>
      </c>
      <c r="W43" s="128"/>
      <c r="X43" s="5">
        <f>W43/50*W$3</f>
        <v>0</v>
      </c>
      <c r="Y43" s="128"/>
      <c r="Z43" s="5">
        <f>Y43/50*Y$3</f>
        <v>0</v>
      </c>
      <c r="AA43" s="128">
        <v>0</v>
      </c>
      <c r="AB43" s="5">
        <f>AA43/50*AA$3</f>
        <v>0</v>
      </c>
      <c r="AC43" s="128"/>
      <c r="AD43" s="5">
        <f>AC43/50*AC$3</f>
        <v>0</v>
      </c>
      <c r="AE43" s="128"/>
      <c r="AF43" s="5">
        <f>AE43/50*AE$3</f>
        <v>0</v>
      </c>
      <c r="AG43" s="128"/>
      <c r="AH43" s="5">
        <f>AG43/50*AG$3</f>
        <v>0</v>
      </c>
      <c r="AI43" s="128">
        <f>SUM(G43+I43,K43,M43,O43,Q43,S43,U43,W43,Y43,AA43,AC43,AE43,AG43)</f>
        <v>7</v>
      </c>
      <c r="AJ43" s="5">
        <f>SUM(H43+J43,L43,N43,P43,R43,T43,V43,X43,Z43,AB43,AD43,AF43,AH43)</f>
        <v>4.2</v>
      </c>
      <c r="AK43" s="6">
        <v>37</v>
      </c>
    </row>
    <row r="44" spans="1:37" ht="15" customHeight="1">
      <c r="A44" s="4">
        <v>38</v>
      </c>
      <c r="B44" s="4">
        <v>36</v>
      </c>
      <c r="C44" s="46" t="s">
        <v>199</v>
      </c>
      <c r="D44" s="47" t="s">
        <v>21</v>
      </c>
      <c r="E44" s="47" t="s">
        <v>41</v>
      </c>
      <c r="F44" s="46" t="s">
        <v>19</v>
      </c>
      <c r="G44" s="128">
        <v>6</v>
      </c>
      <c r="H44" s="5">
        <f>G44/50*$G$3</f>
        <v>3.5999999999999996</v>
      </c>
      <c r="I44" s="128"/>
      <c r="J44" s="5">
        <f>I44/50*I$3</f>
        <v>0</v>
      </c>
      <c r="K44" s="128"/>
      <c r="L44" s="5">
        <f>K44/50*K$3</f>
        <v>0</v>
      </c>
      <c r="M44" s="128"/>
      <c r="N44" s="5">
        <f>M44/50*M$3</f>
        <v>0</v>
      </c>
      <c r="O44" s="128"/>
      <c r="P44" s="5">
        <f>O44/50*O$3</f>
        <v>0</v>
      </c>
      <c r="Q44" s="128"/>
      <c r="R44" s="5">
        <f>Q44/50*Q$3</f>
        <v>0</v>
      </c>
      <c r="S44" s="128"/>
      <c r="T44" s="5">
        <f>S44/50*S$3</f>
        <v>0</v>
      </c>
      <c r="U44" s="128"/>
      <c r="V44" s="5">
        <f>U44/50*U$3</f>
        <v>0</v>
      </c>
      <c r="W44" s="128"/>
      <c r="X44" s="5">
        <f>W44/50*W$3</f>
        <v>0</v>
      </c>
      <c r="Y44" s="128"/>
      <c r="Z44" s="5">
        <f>Y44/50*Y$3</f>
        <v>0</v>
      </c>
      <c r="AA44" s="128">
        <v>0</v>
      </c>
      <c r="AB44" s="5">
        <f>AA44/50*AA$3</f>
        <v>0</v>
      </c>
      <c r="AC44" s="128"/>
      <c r="AD44" s="5">
        <f>AC44/50*AC$3</f>
        <v>0</v>
      </c>
      <c r="AE44" s="128"/>
      <c r="AF44" s="5">
        <f>AE44/50*AE$3</f>
        <v>0</v>
      </c>
      <c r="AG44" s="128"/>
      <c r="AH44" s="5">
        <f>AG44/50*AG$3</f>
        <v>0</v>
      </c>
      <c r="AI44" s="128">
        <f>SUM(G44+I44,K44,M44,O44,Q44,S44,U44,W44,Y44,AA44,AC44,AE44,AG44)</f>
        <v>6</v>
      </c>
      <c r="AJ44" s="5">
        <f>SUM(H44+J44,L44,N44,P44,R44,T44,V44,X44,Z44,AB44,AD44,AF44,AH44)</f>
        <v>3.5999999999999996</v>
      </c>
      <c r="AK44" s="6">
        <v>38</v>
      </c>
    </row>
    <row r="45" spans="1:37" ht="15" customHeight="1">
      <c r="A45" s="4">
        <v>39</v>
      </c>
      <c r="B45" s="4">
        <v>209</v>
      </c>
      <c r="C45" s="46" t="s">
        <v>70</v>
      </c>
      <c r="D45" s="47" t="s">
        <v>21</v>
      </c>
      <c r="E45" s="47" t="s">
        <v>41</v>
      </c>
      <c r="F45" s="46" t="s">
        <v>19</v>
      </c>
      <c r="G45" s="129">
        <v>3</v>
      </c>
      <c r="H45" s="5">
        <f>G45/50*$G$3</f>
        <v>1.7999999999999998</v>
      </c>
      <c r="I45" s="128"/>
      <c r="J45" s="5">
        <f>I45/50*I$3</f>
        <v>0</v>
      </c>
      <c r="K45" s="128"/>
      <c r="L45" s="5">
        <f>K45/50*K$3</f>
        <v>0</v>
      </c>
      <c r="M45" s="128"/>
      <c r="N45" s="5">
        <f>M45/50*M$3</f>
        <v>0</v>
      </c>
      <c r="O45" s="128"/>
      <c r="P45" s="5">
        <f>O45/50*O$3</f>
        <v>0</v>
      </c>
      <c r="Q45" s="128"/>
      <c r="R45" s="5">
        <f>Q45/50*Q$3</f>
        <v>0</v>
      </c>
      <c r="S45" s="128"/>
      <c r="T45" s="5">
        <f>S45/50*S$3</f>
        <v>0</v>
      </c>
      <c r="U45" s="128"/>
      <c r="V45" s="5">
        <f>U45/50*U$3</f>
        <v>0</v>
      </c>
      <c r="W45" s="128"/>
      <c r="X45" s="5">
        <f>W45/50*W$3</f>
        <v>0</v>
      </c>
      <c r="Y45" s="128">
        <v>0</v>
      </c>
      <c r="Z45" s="5">
        <f>Y45/50*Y$3</f>
        <v>0</v>
      </c>
      <c r="AA45" s="128">
        <v>0</v>
      </c>
      <c r="AB45" s="5">
        <f>AA45/50*AA$3</f>
        <v>0</v>
      </c>
      <c r="AC45" s="128">
        <v>3</v>
      </c>
      <c r="AD45" s="5">
        <f>AC45/50*AC$3</f>
        <v>1.6199999999999999</v>
      </c>
      <c r="AE45" s="128">
        <v>0</v>
      </c>
      <c r="AF45" s="5">
        <f>AE45/50*AE$3</f>
        <v>0</v>
      </c>
      <c r="AG45" s="128"/>
      <c r="AH45" s="5">
        <f>AG45/50*AG$3</f>
        <v>0</v>
      </c>
      <c r="AI45" s="128">
        <f>SUM(G45+I45,K45,M45,O45,Q45,S45,U45,W45,Y45,AA45,AC45,AE45,AG45)</f>
        <v>6</v>
      </c>
      <c r="AJ45" s="5">
        <f>SUM(H45+J45,L45,N45,P45,R45,T45,V45,X45,Z45,AB45,AD45,AF45,AH45)</f>
        <v>3.42</v>
      </c>
      <c r="AK45" s="6">
        <v>39</v>
      </c>
    </row>
    <row r="46" spans="1:37" ht="15" customHeight="1">
      <c r="A46" s="4">
        <v>40</v>
      </c>
      <c r="B46" s="4">
        <v>180</v>
      </c>
      <c r="C46" s="48" t="s">
        <v>98</v>
      </c>
      <c r="D46" s="5" t="s">
        <v>24</v>
      </c>
      <c r="E46" s="5" t="s">
        <v>41</v>
      </c>
      <c r="F46" s="48" t="s">
        <v>19</v>
      </c>
      <c r="G46" s="128"/>
      <c r="H46" s="5">
        <f>G46/50*$G$3</f>
        <v>0</v>
      </c>
      <c r="I46" s="128"/>
      <c r="J46" s="5">
        <f>I46/50*I$3</f>
        <v>0</v>
      </c>
      <c r="K46" s="128"/>
      <c r="L46" s="5">
        <f>K46/50*K$3</f>
        <v>0</v>
      </c>
      <c r="M46" s="128"/>
      <c r="N46" s="5">
        <f>M46/50*M$3</f>
        <v>0</v>
      </c>
      <c r="O46" s="128"/>
      <c r="P46" s="5">
        <f>O46/50*O$3</f>
        <v>0</v>
      </c>
      <c r="Q46" s="128"/>
      <c r="R46" s="5">
        <f>Q46/50*Q$3</f>
        <v>0</v>
      </c>
      <c r="S46" s="128"/>
      <c r="T46" s="5">
        <f>S46/50*S$3</f>
        <v>0</v>
      </c>
      <c r="U46" s="128"/>
      <c r="V46" s="5">
        <f>U46/50*U$3</f>
        <v>0</v>
      </c>
      <c r="W46" s="128"/>
      <c r="X46" s="5">
        <f>W46/50*W$3</f>
        <v>0</v>
      </c>
      <c r="Y46" s="128"/>
      <c r="Z46" s="5">
        <f>Y46/50*Y$3</f>
        <v>0</v>
      </c>
      <c r="AA46" s="128"/>
      <c r="AB46" s="5">
        <f>AA46/50*AA$3</f>
        <v>0</v>
      </c>
      <c r="AC46" s="128">
        <v>2</v>
      </c>
      <c r="AD46" s="5">
        <f>AC46/50*AC$3</f>
        <v>1.08</v>
      </c>
      <c r="AE46" s="128">
        <v>4</v>
      </c>
      <c r="AF46" s="5">
        <f>AE46/50*AE$3</f>
        <v>2</v>
      </c>
      <c r="AG46" s="128"/>
      <c r="AH46" s="5">
        <f>AG46/50*AG$3</f>
        <v>0</v>
      </c>
      <c r="AI46" s="128">
        <f>SUM(G46+I46,K46,M46,O46,Q46,S46,U46,W46,Y46,AA46,AC46,AE46,AG46)</f>
        <v>6</v>
      </c>
      <c r="AJ46" s="5">
        <f>SUM(H46+J46,L46,N46,P46,R46,T46,V46,X46,Z46,AB46,AD46,AF46,AH46)</f>
        <v>3.08</v>
      </c>
      <c r="AK46" s="6">
        <v>40</v>
      </c>
    </row>
    <row r="47" spans="1:37" ht="15" customHeight="1">
      <c r="A47" s="4">
        <v>41</v>
      </c>
      <c r="B47" s="4">
        <v>525</v>
      </c>
      <c r="C47" s="48" t="s">
        <v>304</v>
      </c>
      <c r="D47" s="5" t="s">
        <v>305</v>
      </c>
      <c r="E47" s="5" t="s">
        <v>46</v>
      </c>
      <c r="F47" s="48" t="s">
        <v>18</v>
      </c>
      <c r="G47" s="128"/>
      <c r="H47" s="5">
        <f>G47/50*$G$3</f>
        <v>0</v>
      </c>
      <c r="I47" s="128"/>
      <c r="J47" s="5">
        <f>I47/50*I$3</f>
        <v>0</v>
      </c>
      <c r="K47" s="128"/>
      <c r="L47" s="5">
        <f>K47/50*K$3</f>
        <v>0</v>
      </c>
      <c r="M47" s="128"/>
      <c r="N47" s="5">
        <f>M47/50*M$3</f>
        <v>0</v>
      </c>
      <c r="O47" s="128"/>
      <c r="P47" s="5">
        <f>O47/50*O$3</f>
        <v>0</v>
      </c>
      <c r="Q47" s="128"/>
      <c r="R47" s="5">
        <f>Q47/50*Q$3</f>
        <v>0</v>
      </c>
      <c r="S47" s="128"/>
      <c r="T47" s="5">
        <f>S47/50*S$3</f>
        <v>0</v>
      </c>
      <c r="U47" s="128"/>
      <c r="V47" s="5">
        <f>U47/50*U$3</f>
        <v>0</v>
      </c>
      <c r="W47" s="128"/>
      <c r="X47" s="5">
        <f>W47/50*W$3</f>
        <v>0</v>
      </c>
      <c r="Y47" s="128"/>
      <c r="Z47" s="5">
        <f>Y47/50*Y$3</f>
        <v>0</v>
      </c>
      <c r="AA47" s="128"/>
      <c r="AB47" s="5">
        <f>AA47/50*AA$3</f>
        <v>0</v>
      </c>
      <c r="AC47" s="128"/>
      <c r="AD47" s="5">
        <f>AC47/50*AC$3</f>
        <v>0</v>
      </c>
      <c r="AE47" s="128"/>
      <c r="AF47" s="5">
        <f>AE47/50*AE$3</f>
        <v>0</v>
      </c>
      <c r="AG47" s="128">
        <v>5</v>
      </c>
      <c r="AH47" s="5">
        <f>AG47/50*AG$3</f>
        <v>3.4000000000000004</v>
      </c>
      <c r="AI47" s="128">
        <f>SUM(G47+I47,K47,M47,O47,Q47,S47,U47,W47,Y47,AA47,AC47,AE47,AG47)</f>
        <v>5</v>
      </c>
      <c r="AJ47" s="5">
        <f>SUM(H47+J47,L47,N47,P47,R47,T47,V47,X47,Z47,AB47,AD47,AF47,AH47)</f>
        <v>3.4000000000000004</v>
      </c>
      <c r="AK47" s="6">
        <v>41</v>
      </c>
    </row>
    <row r="48" spans="1:37" ht="15" customHeight="1">
      <c r="A48" s="4">
        <v>42</v>
      </c>
      <c r="B48" s="4">
        <v>666</v>
      </c>
      <c r="C48" s="46" t="s">
        <v>162</v>
      </c>
      <c r="D48" s="47" t="s">
        <v>21</v>
      </c>
      <c r="E48" s="47" t="s">
        <v>47</v>
      </c>
      <c r="F48" s="46" t="s">
        <v>156</v>
      </c>
      <c r="G48" s="129">
        <v>0</v>
      </c>
      <c r="H48" s="5">
        <f>G48/50*$G$3</f>
        <v>0</v>
      </c>
      <c r="I48" s="128">
        <v>2</v>
      </c>
      <c r="J48" s="5">
        <f>I48/50*I$3</f>
        <v>1.32</v>
      </c>
      <c r="K48" s="128">
        <v>2</v>
      </c>
      <c r="L48" s="5">
        <f>K48/50*K$3</f>
        <v>1.12</v>
      </c>
      <c r="M48" s="128"/>
      <c r="N48" s="5">
        <f>M48/50*M$3</f>
        <v>0</v>
      </c>
      <c r="O48" s="128"/>
      <c r="P48" s="5">
        <f>O48/50*O$3</f>
        <v>0</v>
      </c>
      <c r="Q48" s="128"/>
      <c r="R48" s="5">
        <f>Q48/50*Q$3</f>
        <v>0</v>
      </c>
      <c r="S48" s="128"/>
      <c r="T48" s="5">
        <f>S48/50*S$3</f>
        <v>0</v>
      </c>
      <c r="U48" s="128"/>
      <c r="V48" s="5">
        <f>U48/50*U$3</f>
        <v>0</v>
      </c>
      <c r="W48" s="128"/>
      <c r="X48" s="5">
        <f>W48/50*W$3</f>
        <v>0</v>
      </c>
      <c r="Y48" s="128"/>
      <c r="Z48" s="5">
        <f>Y48/50*Y$3</f>
        <v>0</v>
      </c>
      <c r="AA48" s="128"/>
      <c r="AB48" s="5">
        <f>AA48/50*AA$3</f>
        <v>0</v>
      </c>
      <c r="AC48" s="128"/>
      <c r="AD48" s="5">
        <f>AC48/50*AC$3</f>
        <v>0</v>
      </c>
      <c r="AE48" s="128"/>
      <c r="AF48" s="5">
        <f>AE48/50*AE$3</f>
        <v>0</v>
      </c>
      <c r="AG48" s="128"/>
      <c r="AH48" s="5">
        <f>AG48/50*AG$3</f>
        <v>0</v>
      </c>
      <c r="AI48" s="128">
        <f>SUM(G48+I48,K48,M48,O48,Q48,S48,U48,W48,Y48,AA48,AC48,AE48,AG48)</f>
        <v>4</v>
      </c>
      <c r="AJ48" s="5">
        <f>SUM(H48+J48,L48,N48,P48,R48,T48,V48,X48,Z48,AB48,AD48,AF48,AH48)</f>
        <v>2.4400000000000004</v>
      </c>
      <c r="AK48" s="6">
        <v>42</v>
      </c>
    </row>
    <row r="49" spans="1:37" ht="15" customHeight="1">
      <c r="A49" s="4">
        <v>43</v>
      </c>
      <c r="B49" s="4">
        <v>23</v>
      </c>
      <c r="C49" s="46" t="s">
        <v>240</v>
      </c>
      <c r="D49" s="47" t="s">
        <v>61</v>
      </c>
      <c r="E49" s="47" t="s">
        <v>46</v>
      </c>
      <c r="F49" s="46" t="s">
        <v>156</v>
      </c>
      <c r="G49" s="129"/>
      <c r="H49" s="5">
        <f>G49/50*$G$3</f>
        <v>0</v>
      </c>
      <c r="I49" s="129"/>
      <c r="J49" s="5">
        <f>I49/50*I$3</f>
        <v>0</v>
      </c>
      <c r="K49" s="128"/>
      <c r="L49" s="5">
        <f>K49/50*K$3</f>
        <v>0</v>
      </c>
      <c r="M49" s="128"/>
      <c r="N49" s="5">
        <f>M49/50*M$3</f>
        <v>0</v>
      </c>
      <c r="O49" s="128"/>
      <c r="P49" s="5">
        <f>O49/50*O$3</f>
        <v>0</v>
      </c>
      <c r="Q49" s="128"/>
      <c r="R49" s="5">
        <f>Q49/50*Q$3</f>
        <v>0</v>
      </c>
      <c r="S49" s="128"/>
      <c r="T49" s="5">
        <f>S49/50*S$3</f>
        <v>0</v>
      </c>
      <c r="U49" s="128"/>
      <c r="V49" s="5">
        <f>U49/50*U$3</f>
        <v>0</v>
      </c>
      <c r="W49" s="128"/>
      <c r="X49" s="5">
        <f>W49/50*W$3</f>
        <v>0</v>
      </c>
      <c r="Y49" s="128">
        <v>3</v>
      </c>
      <c r="Z49" s="5">
        <f>Y49/50*Y$3</f>
        <v>2.4</v>
      </c>
      <c r="AA49" s="128">
        <v>0</v>
      </c>
      <c r="AB49" s="5">
        <f>AA49/50*AA$3</f>
        <v>0</v>
      </c>
      <c r="AC49" s="128"/>
      <c r="AD49" s="5">
        <f>AC49/50*AC$3</f>
        <v>0</v>
      </c>
      <c r="AE49" s="128"/>
      <c r="AF49" s="5">
        <f>AE49/50*AE$3</f>
        <v>0</v>
      </c>
      <c r="AG49" s="128"/>
      <c r="AH49" s="5">
        <f>AG49/50*AG$3</f>
        <v>0</v>
      </c>
      <c r="AI49" s="128">
        <f>SUM(G49+I49,K49,M49,O49,Q49,S49,U49,W49,Y49,AA49,AC49,AE49,AG49)</f>
        <v>3</v>
      </c>
      <c r="AJ49" s="5">
        <f>SUM(H49+J49,L49,N49,P49,R49,T49,V49,X49,Z49,AB49,AD49,AF49,AH49)</f>
        <v>2.4</v>
      </c>
      <c r="AK49" s="6">
        <v>43</v>
      </c>
    </row>
    <row r="50" spans="1:37" ht="15" customHeight="1">
      <c r="A50" s="4">
        <v>44</v>
      </c>
      <c r="B50" s="4">
        <v>181</v>
      </c>
      <c r="C50" s="46" t="s">
        <v>166</v>
      </c>
      <c r="D50" s="47" t="s">
        <v>24</v>
      </c>
      <c r="E50" s="47" t="s">
        <v>41</v>
      </c>
      <c r="F50" s="46" t="s">
        <v>19</v>
      </c>
      <c r="G50" s="129"/>
      <c r="H50" s="5">
        <f>G50/50*$G$3</f>
        <v>0</v>
      </c>
      <c r="I50" s="128"/>
      <c r="J50" s="5">
        <f>I50/50*I$3</f>
        <v>0</v>
      </c>
      <c r="K50" s="128">
        <v>0</v>
      </c>
      <c r="L50" s="5">
        <f>K50/50*K$3</f>
        <v>0</v>
      </c>
      <c r="M50" s="128">
        <v>0</v>
      </c>
      <c r="N50" s="5">
        <f>M50/50*M$3</f>
        <v>0</v>
      </c>
      <c r="O50" s="128"/>
      <c r="P50" s="5">
        <f>O50/50*O$3</f>
        <v>0</v>
      </c>
      <c r="Q50" s="128"/>
      <c r="R50" s="5">
        <f>Q50/50*Q$3</f>
        <v>0</v>
      </c>
      <c r="S50" s="128"/>
      <c r="T50" s="5">
        <f>S50/50*S$3</f>
        <v>0</v>
      </c>
      <c r="U50" s="128"/>
      <c r="V50" s="5">
        <f>U50/50*U$3</f>
        <v>0</v>
      </c>
      <c r="W50" s="128"/>
      <c r="X50" s="5">
        <f>W50/50*W$3</f>
        <v>0</v>
      </c>
      <c r="Y50" s="128">
        <v>0</v>
      </c>
      <c r="Z50" s="5">
        <f>Y50/50*Y$3</f>
        <v>0</v>
      </c>
      <c r="AA50" s="128"/>
      <c r="AB50" s="5">
        <f>AA50/50*AA$3</f>
        <v>0</v>
      </c>
      <c r="AC50" s="128">
        <v>0</v>
      </c>
      <c r="AD50" s="5">
        <f>AC50/50*AC$3</f>
        <v>0</v>
      </c>
      <c r="AE50" s="128">
        <v>1</v>
      </c>
      <c r="AF50" s="5">
        <f>AE50/50*AE$3</f>
        <v>0.5</v>
      </c>
      <c r="AG50" s="128"/>
      <c r="AH50" s="5">
        <f>AG50/50*AG$3</f>
        <v>0</v>
      </c>
      <c r="AI50" s="128">
        <f>SUM(G50+I50,K50,M50,O50,Q50,S50,U50,W50,Y50,AA50,AC50,AE50,AG50)</f>
        <v>1</v>
      </c>
      <c r="AJ50" s="5">
        <f>SUM(H50+J50,L50,N50,P50,R50,T50,V50,X50,Z50,AB50,AD50,AF50,AH50)</f>
        <v>0.5</v>
      </c>
      <c r="AK50" s="6">
        <v>44</v>
      </c>
    </row>
    <row r="51" spans="1:37" ht="15" customHeight="1">
      <c r="A51" s="4">
        <v>45</v>
      </c>
      <c r="B51" s="4">
        <v>67</v>
      </c>
      <c r="C51" s="46" t="s">
        <v>86</v>
      </c>
      <c r="D51" s="47" t="s">
        <v>21</v>
      </c>
      <c r="E51" s="47" t="s">
        <v>41</v>
      </c>
      <c r="F51" s="46" t="s">
        <v>19</v>
      </c>
      <c r="G51" s="129">
        <v>0</v>
      </c>
      <c r="H51" s="5">
        <f>G51/50*$G$3</f>
        <v>0</v>
      </c>
      <c r="I51" s="129"/>
      <c r="J51" s="5">
        <f>I51/50*I$3</f>
        <v>0</v>
      </c>
      <c r="K51" s="128"/>
      <c r="L51" s="5">
        <f>K51/50*K$3</f>
        <v>0</v>
      </c>
      <c r="M51" s="128"/>
      <c r="N51" s="5">
        <f>M51/50*M$3</f>
        <v>0</v>
      </c>
      <c r="O51" s="128"/>
      <c r="P51" s="5">
        <f>O51/50*O$3</f>
        <v>0</v>
      </c>
      <c r="Q51" s="128"/>
      <c r="R51" s="5">
        <f>Q51/50*Q$3</f>
        <v>0</v>
      </c>
      <c r="S51" s="128"/>
      <c r="T51" s="5">
        <f>S51/50*S$3</f>
        <v>0</v>
      </c>
      <c r="U51" s="128"/>
      <c r="V51" s="5">
        <f>U51/50*U$3</f>
        <v>0</v>
      </c>
      <c r="W51" s="128"/>
      <c r="X51" s="5">
        <f>W51/50*W$3</f>
        <v>0</v>
      </c>
      <c r="Y51" s="128">
        <v>0</v>
      </c>
      <c r="Z51" s="5">
        <f>Y51/50*Y$3</f>
        <v>0</v>
      </c>
      <c r="AA51" s="128"/>
      <c r="AB51" s="5">
        <f>AA51/50*AA$3</f>
        <v>0</v>
      </c>
      <c r="AC51" s="128"/>
      <c r="AD51" s="5">
        <f>AC51/50*AC$3</f>
        <v>0</v>
      </c>
      <c r="AE51" s="128"/>
      <c r="AF51" s="5">
        <f>AE51/50*AE$3</f>
        <v>0</v>
      </c>
      <c r="AG51" s="128"/>
      <c r="AH51" s="5">
        <f>AG51/50*AG$3</f>
        <v>0</v>
      </c>
      <c r="AI51" s="128">
        <f>SUM(G51+I51,K51,M51,O51,Q51,S51,U51,W51,Y51,AA51,AC51,AE51,AG51)</f>
        <v>0</v>
      </c>
      <c r="AJ51" s="5">
        <f>SUM(H51+J51,L51,N51,P51,R51,T51,V51,X51,Z51,AB51,AD51,AF51,AH51)</f>
        <v>0</v>
      </c>
      <c r="AK51" s="6">
        <v>45</v>
      </c>
    </row>
    <row r="52" spans="1:37" ht="15" customHeight="1">
      <c r="A52" s="4">
        <v>46</v>
      </c>
      <c r="B52" s="4">
        <v>37</v>
      </c>
      <c r="C52" s="48" t="s">
        <v>267</v>
      </c>
      <c r="D52" s="5" t="s">
        <v>61</v>
      </c>
      <c r="E52" s="5" t="s">
        <v>45</v>
      </c>
      <c r="F52" s="48" t="s">
        <v>19</v>
      </c>
      <c r="G52" s="128"/>
      <c r="H52" s="5">
        <f>G52/50*$G$3</f>
        <v>0</v>
      </c>
      <c r="I52" s="128"/>
      <c r="J52" s="5">
        <f>I52/50*I$3</f>
        <v>0</v>
      </c>
      <c r="K52" s="128"/>
      <c r="L52" s="5">
        <f>K52/50*K$3</f>
        <v>0</v>
      </c>
      <c r="M52" s="128"/>
      <c r="N52" s="5">
        <f>M52/50*M$3</f>
        <v>0</v>
      </c>
      <c r="O52" s="128"/>
      <c r="P52" s="5">
        <f>O52/50*O$3</f>
        <v>0</v>
      </c>
      <c r="Q52" s="128"/>
      <c r="R52" s="5">
        <f>Q52/50*Q$3</f>
        <v>0</v>
      </c>
      <c r="S52" s="128"/>
      <c r="T52" s="5">
        <f>S52/50*S$3</f>
        <v>0</v>
      </c>
      <c r="U52" s="128"/>
      <c r="V52" s="5">
        <f>U52/50*U$3</f>
        <v>0</v>
      </c>
      <c r="W52" s="128"/>
      <c r="X52" s="5">
        <f>W52/50*W$3</f>
        <v>0</v>
      </c>
      <c r="Y52" s="128"/>
      <c r="Z52" s="5">
        <f>Y52/50*Y$3</f>
        <v>0</v>
      </c>
      <c r="AA52" s="128"/>
      <c r="AB52" s="5">
        <f>AA52/50*AA$3</f>
        <v>0</v>
      </c>
      <c r="AC52" s="128">
        <v>0</v>
      </c>
      <c r="AD52" s="5">
        <f>AC52/50*AC$3</f>
        <v>0</v>
      </c>
      <c r="AE52" s="128">
        <v>0</v>
      </c>
      <c r="AF52" s="5">
        <f>AE52/50*AE$3</f>
        <v>0</v>
      </c>
      <c r="AG52" s="128"/>
      <c r="AH52" s="5">
        <f>AG52/50*AG$3</f>
        <v>0</v>
      </c>
      <c r="AI52" s="128">
        <f>SUM(G52+I52,K52,M52,O52,Q52,S52,U52,W52,Y52,AA52,AC52,AE52,AG52)</f>
        <v>0</v>
      </c>
      <c r="AJ52" s="5">
        <f>SUM(H52+J52,L52,N52,P52,R52,T52,V52,X52,Z52,AB52,AD52,AF52,AH52)</f>
        <v>0</v>
      </c>
      <c r="AK52" s="6">
        <v>46</v>
      </c>
    </row>
  </sheetData>
  <mergeCells count="22">
    <mergeCell ref="A5:A6"/>
    <mergeCell ref="AK5:AK6"/>
    <mergeCell ref="O5:O6"/>
    <mergeCell ref="Q5:Q6"/>
    <mergeCell ref="U5:U6"/>
    <mergeCell ref="G5:G6"/>
    <mergeCell ref="I5:I6"/>
    <mergeCell ref="K5:K6"/>
    <mergeCell ref="B5:B6"/>
    <mergeCell ref="C5:C6"/>
    <mergeCell ref="AA5:AA6"/>
    <mergeCell ref="W5:W6"/>
    <mergeCell ref="Y5:Y6"/>
    <mergeCell ref="AI5:AI6"/>
    <mergeCell ref="AE5:AE6"/>
    <mergeCell ref="AG5:AG6"/>
    <mergeCell ref="AC5:AC6"/>
    <mergeCell ref="M5:M6"/>
    <mergeCell ref="S5:S6"/>
    <mergeCell ref="D5:D6"/>
    <mergeCell ref="F5:F6"/>
    <mergeCell ref="E5:E6"/>
  </mergeCells>
  <printOptions/>
  <pageMargins left="0.1968503937007874" right="0.1968503937007874" top="0.3937007874015748" bottom="0.3937007874015748" header="0.5118110236220472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AJ19"/>
  <sheetViews>
    <sheetView zoomScale="75" zoomScaleNormal="75" workbookViewId="0" topLeftCell="A1">
      <selection activeCell="A17" sqref="A17:IV22"/>
    </sheetView>
  </sheetViews>
  <sheetFormatPr defaultColWidth="11.421875" defaultRowHeight="15" customHeight="1"/>
  <cols>
    <col min="1" max="1" width="4.28125" style="3" customWidth="1"/>
    <col min="2" max="2" width="21.8515625" style="3" customWidth="1"/>
    <col min="3" max="3" width="4.7109375" style="7" customWidth="1"/>
    <col min="4" max="4" width="7.140625" style="7" customWidth="1"/>
    <col min="5" max="5" width="17.8515625" style="3" customWidth="1"/>
    <col min="6" max="6" width="5.00390625" style="93" customWidth="1"/>
    <col min="7" max="7" width="5.00390625" style="7" customWidth="1"/>
    <col min="8" max="8" width="5.00390625" style="93" customWidth="1"/>
    <col min="9" max="9" width="5.00390625" style="7" customWidth="1"/>
    <col min="10" max="10" width="5.00390625" style="93" customWidth="1"/>
    <col min="11" max="11" width="5.00390625" style="7" customWidth="1"/>
    <col min="12" max="12" width="5.00390625" style="93" customWidth="1"/>
    <col min="13" max="13" width="5.00390625" style="7" customWidth="1"/>
    <col min="14" max="14" width="5.00390625" style="93" customWidth="1"/>
    <col min="15" max="15" width="5.00390625" style="7" customWidth="1"/>
    <col min="16" max="16" width="5.00390625" style="93" customWidth="1"/>
    <col min="17" max="17" width="5.00390625" style="7" customWidth="1"/>
    <col min="18" max="18" width="5.00390625" style="93" customWidth="1"/>
    <col min="19" max="19" width="5.00390625" style="7" customWidth="1"/>
    <col min="20" max="20" width="5.00390625" style="93" customWidth="1"/>
    <col min="21" max="21" width="5.00390625" style="7" customWidth="1"/>
    <col min="22" max="22" width="5.00390625" style="93" customWidth="1"/>
    <col min="23" max="23" width="5.00390625" style="7" customWidth="1"/>
    <col min="24" max="24" width="5.00390625" style="93" customWidth="1"/>
    <col min="25" max="25" width="5.00390625" style="7" customWidth="1"/>
    <col min="26" max="26" width="5.00390625" style="93" customWidth="1"/>
    <col min="27" max="27" width="5.00390625" style="7" customWidth="1"/>
    <col min="28" max="28" width="5.00390625" style="93" customWidth="1"/>
    <col min="29" max="29" width="5.00390625" style="7" customWidth="1"/>
    <col min="30" max="30" width="5.00390625" style="93" customWidth="1"/>
    <col min="31" max="31" width="5.00390625" style="7" customWidth="1"/>
    <col min="32" max="32" width="5.00390625" style="93" customWidth="1"/>
    <col min="33" max="33" width="5.00390625" style="7" customWidth="1"/>
    <col min="34" max="34" width="5.00390625" style="93" customWidth="1"/>
    <col min="35" max="35" width="5.00390625" style="7" customWidth="1"/>
    <col min="36" max="36" width="7.140625" style="7" customWidth="1"/>
    <col min="37" max="16384" width="11.421875" style="3" customWidth="1"/>
  </cols>
  <sheetData>
    <row r="1" spans="1:36" ht="26.25" customHeight="1">
      <c r="A1" s="18" t="s">
        <v>0</v>
      </c>
      <c r="B1" s="28"/>
      <c r="C1" s="18"/>
      <c r="D1" s="18"/>
      <c r="E1" s="19"/>
      <c r="F1" s="142" t="s">
        <v>1</v>
      </c>
      <c r="G1" s="29"/>
      <c r="H1" s="142" t="s">
        <v>2</v>
      </c>
      <c r="I1" s="29"/>
      <c r="J1" s="142" t="s">
        <v>3</v>
      </c>
      <c r="K1" s="29"/>
      <c r="L1" s="142" t="s">
        <v>4</v>
      </c>
      <c r="M1" s="29"/>
      <c r="N1" s="142" t="s">
        <v>5</v>
      </c>
      <c r="O1" s="29"/>
      <c r="P1" s="142" t="s">
        <v>6</v>
      </c>
      <c r="Q1" s="29"/>
      <c r="R1" s="142" t="s">
        <v>7</v>
      </c>
      <c r="S1" s="29"/>
      <c r="T1" s="142" t="s">
        <v>8</v>
      </c>
      <c r="U1" s="29"/>
      <c r="V1" s="142" t="s">
        <v>9</v>
      </c>
      <c r="W1" s="29"/>
      <c r="X1" s="142" t="s">
        <v>10</v>
      </c>
      <c r="Y1" s="29"/>
      <c r="Z1" s="142" t="s">
        <v>11</v>
      </c>
      <c r="AA1" s="29"/>
      <c r="AB1" s="142" t="s">
        <v>12</v>
      </c>
      <c r="AC1" s="29"/>
      <c r="AD1" s="142" t="s">
        <v>33</v>
      </c>
      <c r="AE1" s="29"/>
      <c r="AF1" s="142" t="s">
        <v>34</v>
      </c>
      <c r="AG1" s="29"/>
      <c r="AH1" s="142"/>
      <c r="AI1" s="29"/>
      <c r="AJ1" s="29"/>
    </row>
    <row r="2" spans="1:36" s="16" customFormat="1" ht="37.5" customHeight="1">
      <c r="A2" s="20"/>
      <c r="B2" s="21"/>
      <c r="C2" s="20"/>
      <c r="D2" s="20"/>
      <c r="E2" s="22"/>
      <c r="F2" s="143" t="s">
        <v>71</v>
      </c>
      <c r="G2" s="30"/>
      <c r="H2" s="143" t="s">
        <v>71</v>
      </c>
      <c r="I2" s="30"/>
      <c r="J2" s="143" t="s">
        <v>71</v>
      </c>
      <c r="K2" s="30"/>
      <c r="L2" s="143" t="s">
        <v>71</v>
      </c>
      <c r="M2" s="30"/>
      <c r="N2" s="143" t="s">
        <v>71</v>
      </c>
      <c r="O2" s="30"/>
      <c r="P2" s="143" t="s">
        <v>71</v>
      </c>
      <c r="Q2" s="30"/>
      <c r="R2" s="143" t="s">
        <v>71</v>
      </c>
      <c r="S2" s="30"/>
      <c r="T2" s="143" t="s">
        <v>71</v>
      </c>
      <c r="U2" s="30"/>
      <c r="V2" s="143" t="s">
        <v>71</v>
      </c>
      <c r="W2" s="30"/>
      <c r="X2" s="143" t="s">
        <v>71</v>
      </c>
      <c r="Y2" s="30"/>
      <c r="Z2" s="143" t="s">
        <v>71</v>
      </c>
      <c r="AA2" s="30"/>
      <c r="AB2" s="143" t="s">
        <v>71</v>
      </c>
      <c r="AC2" s="30"/>
      <c r="AD2" s="143" t="s">
        <v>71</v>
      </c>
      <c r="AE2" s="30"/>
      <c r="AF2" s="143" t="s">
        <v>71</v>
      </c>
      <c r="AG2" s="30"/>
      <c r="AH2" s="146"/>
      <c r="AI2" s="31"/>
      <c r="AJ2" s="31"/>
    </row>
    <row r="3" spans="1:36" ht="17.25" customHeight="1">
      <c r="A3" s="23"/>
      <c r="B3" s="24"/>
      <c r="C3" s="23"/>
      <c r="D3" s="23"/>
      <c r="E3" s="19"/>
      <c r="F3" s="90" t="s">
        <v>21</v>
      </c>
      <c r="G3" s="23"/>
      <c r="H3" s="90" t="s">
        <v>21</v>
      </c>
      <c r="I3" s="23"/>
      <c r="J3" s="90" t="s">
        <v>21</v>
      </c>
      <c r="K3" s="23"/>
      <c r="L3" s="90" t="s">
        <v>24</v>
      </c>
      <c r="M3" s="23"/>
      <c r="N3" s="90" t="s">
        <v>24</v>
      </c>
      <c r="O3" s="23"/>
      <c r="P3" s="90" t="s">
        <v>32</v>
      </c>
      <c r="Q3" s="23"/>
      <c r="R3" s="90" t="s">
        <v>32</v>
      </c>
      <c r="S3" s="23"/>
      <c r="T3" s="90" t="s">
        <v>24</v>
      </c>
      <c r="U3" s="23"/>
      <c r="V3" s="90" t="s">
        <v>24</v>
      </c>
      <c r="W3" s="23"/>
      <c r="X3" s="90" t="s">
        <v>21</v>
      </c>
      <c r="Y3" s="23"/>
      <c r="Z3" s="90" t="s">
        <v>21</v>
      </c>
      <c r="AA3" s="23"/>
      <c r="AB3" s="90" t="s">
        <v>24</v>
      </c>
      <c r="AC3" s="23"/>
      <c r="AD3" s="90" t="s">
        <v>24</v>
      </c>
      <c r="AE3" s="23"/>
      <c r="AF3" s="90" t="s">
        <v>24</v>
      </c>
      <c r="AG3" s="23"/>
      <c r="AH3" s="90"/>
      <c r="AI3" s="23"/>
      <c r="AJ3" s="23"/>
    </row>
    <row r="4" spans="1:36" ht="17.25" customHeight="1">
      <c r="A4" s="23"/>
      <c r="B4" s="24" t="s">
        <v>278</v>
      </c>
      <c r="C4" s="23"/>
      <c r="D4" s="23"/>
      <c r="E4" s="90"/>
      <c r="F4" s="90">
        <v>7</v>
      </c>
      <c r="G4" s="23"/>
      <c r="H4" s="90">
        <v>9</v>
      </c>
      <c r="I4" s="23"/>
      <c r="J4" s="90">
        <v>7</v>
      </c>
      <c r="K4" s="23"/>
      <c r="L4" s="90">
        <v>5</v>
      </c>
      <c r="M4" s="23"/>
      <c r="N4" s="90">
        <v>5</v>
      </c>
      <c r="O4" s="23"/>
      <c r="P4" s="90">
        <v>3</v>
      </c>
      <c r="Q4" s="23"/>
      <c r="R4" s="90">
        <v>4</v>
      </c>
      <c r="S4" s="23"/>
      <c r="T4" s="90">
        <v>4</v>
      </c>
      <c r="U4" s="23"/>
      <c r="V4" s="90">
        <v>3</v>
      </c>
      <c r="W4" s="23"/>
      <c r="X4" s="90">
        <v>5</v>
      </c>
      <c r="Y4" s="23"/>
      <c r="Z4" s="90">
        <v>3</v>
      </c>
      <c r="AA4" s="23"/>
      <c r="AB4" s="90">
        <v>11</v>
      </c>
      <c r="AC4" s="23"/>
      <c r="AD4" s="90">
        <v>11</v>
      </c>
      <c r="AE4" s="23"/>
      <c r="AF4" s="90">
        <v>5</v>
      </c>
      <c r="AG4" s="23"/>
      <c r="AH4" s="90"/>
      <c r="AI4" s="23"/>
      <c r="AJ4" s="23"/>
    </row>
    <row r="5" spans="1:36" ht="12.75" customHeight="1">
      <c r="A5" s="107" t="s">
        <v>13</v>
      </c>
      <c r="B5" s="111" t="s">
        <v>37</v>
      </c>
      <c r="C5" s="109" t="s">
        <v>15</v>
      </c>
      <c r="D5" s="109" t="s">
        <v>36</v>
      </c>
      <c r="E5" s="95" t="s">
        <v>14</v>
      </c>
      <c r="F5" s="107" t="s">
        <v>73</v>
      </c>
      <c r="G5" s="77"/>
      <c r="H5" s="107" t="s">
        <v>74</v>
      </c>
      <c r="I5" s="77"/>
      <c r="J5" s="107" t="s">
        <v>74</v>
      </c>
      <c r="K5" s="77"/>
      <c r="L5" s="107" t="s">
        <v>72</v>
      </c>
      <c r="M5" s="77"/>
      <c r="N5" s="107" t="s">
        <v>72</v>
      </c>
      <c r="O5" s="77"/>
      <c r="P5" s="107" t="s">
        <v>75</v>
      </c>
      <c r="Q5" s="77"/>
      <c r="R5" s="107" t="s">
        <v>75</v>
      </c>
      <c r="S5" s="77"/>
      <c r="T5" s="107" t="s">
        <v>76</v>
      </c>
      <c r="U5" s="77"/>
      <c r="V5" s="107" t="s">
        <v>76</v>
      </c>
      <c r="W5" s="77"/>
      <c r="X5" s="107" t="s">
        <v>77</v>
      </c>
      <c r="Y5" s="77"/>
      <c r="Z5" s="107" t="s">
        <v>77</v>
      </c>
      <c r="AA5" s="77"/>
      <c r="AB5" s="107" t="s">
        <v>79</v>
      </c>
      <c r="AC5" s="77"/>
      <c r="AD5" s="107" t="s">
        <v>79</v>
      </c>
      <c r="AE5" s="77"/>
      <c r="AF5" s="107" t="s">
        <v>78</v>
      </c>
      <c r="AG5" s="77"/>
      <c r="AH5" s="107" t="s">
        <v>16</v>
      </c>
      <c r="AI5" s="77"/>
      <c r="AJ5" s="109" t="s">
        <v>17</v>
      </c>
    </row>
    <row r="6" spans="1:36" ht="121.5" customHeight="1">
      <c r="A6" s="108"/>
      <c r="B6" s="94"/>
      <c r="C6" s="110"/>
      <c r="D6" s="110"/>
      <c r="E6" s="96"/>
      <c r="F6" s="144"/>
      <c r="G6" s="78"/>
      <c r="H6" s="144"/>
      <c r="I6" s="78"/>
      <c r="J6" s="144"/>
      <c r="K6" s="78"/>
      <c r="L6" s="144"/>
      <c r="M6" s="78"/>
      <c r="N6" s="144"/>
      <c r="O6" s="78"/>
      <c r="P6" s="108"/>
      <c r="Q6" s="79"/>
      <c r="R6" s="108"/>
      <c r="S6" s="79"/>
      <c r="T6" s="144"/>
      <c r="U6" s="78"/>
      <c r="V6" s="144"/>
      <c r="W6" s="78"/>
      <c r="X6" s="144"/>
      <c r="Y6" s="78"/>
      <c r="Z6" s="144"/>
      <c r="AA6" s="78"/>
      <c r="AB6" s="144"/>
      <c r="AC6" s="78"/>
      <c r="AD6" s="144"/>
      <c r="AE6" s="78"/>
      <c r="AF6" s="144"/>
      <c r="AG6" s="78"/>
      <c r="AH6" s="108"/>
      <c r="AI6" s="79"/>
      <c r="AJ6" s="110"/>
    </row>
    <row r="7" spans="1:36" ht="15" customHeight="1">
      <c r="A7" s="4">
        <v>1</v>
      </c>
      <c r="B7" s="8" t="s">
        <v>148</v>
      </c>
      <c r="C7" s="9" t="s">
        <v>21</v>
      </c>
      <c r="D7" s="33" t="s">
        <v>46</v>
      </c>
      <c r="E7" s="8" t="s">
        <v>26</v>
      </c>
      <c r="F7" s="128">
        <v>20</v>
      </c>
      <c r="G7" s="5">
        <f>F7/50*F$4</f>
        <v>2.8000000000000003</v>
      </c>
      <c r="H7" s="129">
        <v>25</v>
      </c>
      <c r="I7" s="5">
        <f>H7/50*H$4</f>
        <v>4.5</v>
      </c>
      <c r="J7" s="128">
        <v>25</v>
      </c>
      <c r="K7" s="5">
        <f>J7/50*J$4</f>
        <v>3.5</v>
      </c>
      <c r="L7" s="128">
        <v>20</v>
      </c>
      <c r="M7" s="5">
        <f>L7/50*L$4</f>
        <v>2</v>
      </c>
      <c r="N7" s="128">
        <v>20</v>
      </c>
      <c r="O7" s="5">
        <f>N7/50*N$4</f>
        <v>2</v>
      </c>
      <c r="P7" s="128">
        <v>25</v>
      </c>
      <c r="Q7" s="5">
        <f>P7/50*P$4</f>
        <v>1.5</v>
      </c>
      <c r="R7" s="128">
        <v>25</v>
      </c>
      <c r="S7" s="5">
        <f>R7/50*R$4</f>
        <v>2</v>
      </c>
      <c r="T7" s="128">
        <v>0</v>
      </c>
      <c r="U7" s="5">
        <f>T7/50*T$4</f>
        <v>0</v>
      </c>
      <c r="V7" s="128">
        <v>0</v>
      </c>
      <c r="W7" s="5">
        <f>V7/50*V$4</f>
        <v>0</v>
      </c>
      <c r="X7" s="128">
        <v>20</v>
      </c>
      <c r="Y7" s="5">
        <f>X7/50*X$4</f>
        <v>2</v>
      </c>
      <c r="Z7" s="128">
        <v>25</v>
      </c>
      <c r="AA7" s="5">
        <f>Z7/50*Z$4</f>
        <v>1.5</v>
      </c>
      <c r="AB7" s="128">
        <v>25</v>
      </c>
      <c r="AC7" s="5">
        <f>AB7/50*AB$4</f>
        <v>5.5</v>
      </c>
      <c r="AD7" s="128">
        <v>25</v>
      </c>
      <c r="AE7" s="5">
        <f>AD7/50*AD$4</f>
        <v>5.5</v>
      </c>
      <c r="AF7" s="128">
        <v>25</v>
      </c>
      <c r="AG7" s="5">
        <f>AF7/50*AF$4</f>
        <v>2.5</v>
      </c>
      <c r="AH7" s="128">
        <f>SUM(F7,H7,J7,L7,N7,P7,R7,T7,V7,X7,Z7,AB7,AD7,AF7)</f>
        <v>280</v>
      </c>
      <c r="AI7" s="5">
        <f>SUM(G7,I7,K7,M7,O7,Q7,S7,U7,W7,Y7,AA7,AC7,AE7,AG7)</f>
        <v>35.3</v>
      </c>
      <c r="AJ7" s="5">
        <v>1</v>
      </c>
    </row>
    <row r="8" spans="1:36" ht="15" customHeight="1">
      <c r="A8" s="4">
        <v>2</v>
      </c>
      <c r="B8" s="8" t="s">
        <v>149</v>
      </c>
      <c r="C8" s="9" t="s">
        <v>21</v>
      </c>
      <c r="D8" s="33" t="s">
        <v>46</v>
      </c>
      <c r="E8" s="8" t="s">
        <v>26</v>
      </c>
      <c r="F8" s="128">
        <v>16</v>
      </c>
      <c r="G8" s="5">
        <f aca="true" t="shared" si="0" ref="G8:G16">F8/50*F$4</f>
        <v>2.24</v>
      </c>
      <c r="H8" s="129">
        <v>20</v>
      </c>
      <c r="I8" s="5">
        <f>H8/50*H$4</f>
        <v>3.6</v>
      </c>
      <c r="J8" s="128">
        <v>20</v>
      </c>
      <c r="K8" s="5">
        <f>J8/50*J$4</f>
        <v>2.8000000000000003</v>
      </c>
      <c r="L8" s="128">
        <v>16</v>
      </c>
      <c r="M8" s="5">
        <f aca="true" t="shared" si="1" ref="M8:M16">L8/50*L$4</f>
        <v>1.6</v>
      </c>
      <c r="N8" s="128">
        <v>13</v>
      </c>
      <c r="O8" s="5">
        <f aca="true" t="shared" si="2" ref="O8:O16">N8/50*N$4</f>
        <v>1.3</v>
      </c>
      <c r="P8" s="128">
        <v>20</v>
      </c>
      <c r="Q8" s="5">
        <f aca="true" t="shared" si="3" ref="Q8:Q16">P8/50*P$4</f>
        <v>1.2000000000000002</v>
      </c>
      <c r="R8" s="128">
        <v>20</v>
      </c>
      <c r="S8" s="5">
        <f aca="true" t="shared" si="4" ref="S8:S16">R8/50*R$4</f>
        <v>1.6</v>
      </c>
      <c r="T8" s="128">
        <v>25</v>
      </c>
      <c r="U8" s="5">
        <f aca="true" t="shared" si="5" ref="U8:U16">T8/50*T$4</f>
        <v>2</v>
      </c>
      <c r="V8" s="128">
        <v>25</v>
      </c>
      <c r="W8" s="5">
        <f aca="true" t="shared" si="6" ref="W8:W16">V8/50*V$4</f>
        <v>1.5</v>
      </c>
      <c r="X8" s="128"/>
      <c r="Y8" s="5">
        <f aca="true" t="shared" si="7" ref="Y8:Y16">X8/50*X$4</f>
        <v>0</v>
      </c>
      <c r="Z8" s="128"/>
      <c r="AA8" s="5">
        <f aca="true" t="shared" si="8" ref="AA8:AA16">Z8/50*Z$4</f>
        <v>0</v>
      </c>
      <c r="AB8" s="128">
        <v>20</v>
      </c>
      <c r="AC8" s="5">
        <f aca="true" t="shared" si="9" ref="AC8:AC16">AB8/50*AB$4</f>
        <v>4.4</v>
      </c>
      <c r="AD8" s="128">
        <v>16</v>
      </c>
      <c r="AE8" s="5">
        <f aca="true" t="shared" si="10" ref="AE8:AE16">AD8/50*AD$4</f>
        <v>3.52</v>
      </c>
      <c r="AF8" s="128"/>
      <c r="AG8" s="5">
        <f aca="true" t="shared" si="11" ref="AG8:AG16">AF8/50*AF$4</f>
        <v>0</v>
      </c>
      <c r="AH8" s="128">
        <f aca="true" t="shared" si="12" ref="AH8:AH16">SUM(F8,H8,J8,L8,N8,P8,R8,T8,V8,X8,Z8,AB8,AD8,AF8)</f>
        <v>211</v>
      </c>
      <c r="AI8" s="5">
        <f aca="true" t="shared" si="13" ref="AI8:AI16">SUM(G8,I8,K8,M8,O8,Q8,S8,U8,W8,Y8,AA8,AC8,AE8,AG8)</f>
        <v>25.76</v>
      </c>
      <c r="AJ8" s="5">
        <v>2</v>
      </c>
    </row>
    <row r="9" spans="1:36" ht="15" customHeight="1">
      <c r="A9" s="4">
        <v>3</v>
      </c>
      <c r="B9" s="8" t="s">
        <v>182</v>
      </c>
      <c r="C9" s="9" t="s">
        <v>21</v>
      </c>
      <c r="D9" s="33" t="s">
        <v>183</v>
      </c>
      <c r="E9" s="8" t="s">
        <v>184</v>
      </c>
      <c r="F9" s="128">
        <v>25</v>
      </c>
      <c r="G9" s="5">
        <f>F9/50*F$4</f>
        <v>3.5</v>
      </c>
      <c r="H9" s="129"/>
      <c r="I9" s="5">
        <f aca="true" t="shared" si="14" ref="I9:I16">H9/50*H$4</f>
        <v>0</v>
      </c>
      <c r="J9" s="128"/>
      <c r="K9" s="5">
        <f aca="true" t="shared" si="15" ref="K9:K16">J9/50*J$4</f>
        <v>0</v>
      </c>
      <c r="L9" s="128">
        <v>25</v>
      </c>
      <c r="M9" s="5">
        <f t="shared" si="1"/>
        <v>2.5</v>
      </c>
      <c r="N9" s="128">
        <v>25</v>
      </c>
      <c r="O9" s="5">
        <f t="shared" si="2"/>
        <v>2.5</v>
      </c>
      <c r="P9" s="128"/>
      <c r="Q9" s="5">
        <f t="shared" si="3"/>
        <v>0</v>
      </c>
      <c r="R9" s="128"/>
      <c r="S9" s="5">
        <f t="shared" si="4"/>
        <v>0</v>
      </c>
      <c r="T9" s="128"/>
      <c r="U9" s="5">
        <f t="shared" si="5"/>
        <v>0</v>
      </c>
      <c r="V9" s="128"/>
      <c r="W9" s="5">
        <f t="shared" si="6"/>
        <v>0</v>
      </c>
      <c r="X9" s="128"/>
      <c r="Y9" s="5">
        <f t="shared" si="7"/>
        <v>0</v>
      </c>
      <c r="Z9" s="128"/>
      <c r="AA9" s="5">
        <f t="shared" si="8"/>
        <v>0</v>
      </c>
      <c r="AB9" s="128"/>
      <c r="AC9" s="5">
        <f t="shared" si="9"/>
        <v>0</v>
      </c>
      <c r="AD9" s="128"/>
      <c r="AE9" s="5">
        <f t="shared" si="10"/>
        <v>0</v>
      </c>
      <c r="AF9" s="128"/>
      <c r="AG9" s="5">
        <f t="shared" si="11"/>
        <v>0</v>
      </c>
      <c r="AH9" s="128">
        <f t="shared" si="12"/>
        <v>75</v>
      </c>
      <c r="AI9" s="5">
        <f t="shared" si="13"/>
        <v>8.5</v>
      </c>
      <c r="AJ9" s="5">
        <v>3</v>
      </c>
    </row>
    <row r="10" spans="1:36" ht="15" customHeight="1">
      <c r="A10" s="4">
        <v>4</v>
      </c>
      <c r="B10" s="8" t="s">
        <v>198</v>
      </c>
      <c r="C10" s="9" t="s">
        <v>21</v>
      </c>
      <c r="D10" s="33" t="s">
        <v>46</v>
      </c>
      <c r="E10" s="8" t="s">
        <v>26</v>
      </c>
      <c r="F10" s="128"/>
      <c r="G10" s="5">
        <f>F10/50*F$4</f>
        <v>0</v>
      </c>
      <c r="H10" s="129"/>
      <c r="I10" s="5">
        <f t="shared" si="14"/>
        <v>0</v>
      </c>
      <c r="J10" s="128"/>
      <c r="K10" s="5">
        <f t="shared" si="15"/>
        <v>0</v>
      </c>
      <c r="L10" s="128">
        <v>13</v>
      </c>
      <c r="M10" s="5">
        <f t="shared" si="1"/>
        <v>1.3</v>
      </c>
      <c r="N10" s="128">
        <v>16</v>
      </c>
      <c r="O10" s="5">
        <f t="shared" si="2"/>
        <v>1.6</v>
      </c>
      <c r="P10" s="128"/>
      <c r="Q10" s="5">
        <f t="shared" si="3"/>
        <v>0</v>
      </c>
      <c r="R10" s="128"/>
      <c r="S10" s="5">
        <f t="shared" si="4"/>
        <v>0</v>
      </c>
      <c r="T10" s="128"/>
      <c r="U10" s="5">
        <f t="shared" si="5"/>
        <v>0</v>
      </c>
      <c r="V10" s="128"/>
      <c r="W10" s="5">
        <f t="shared" si="6"/>
        <v>0</v>
      </c>
      <c r="X10" s="128">
        <v>25</v>
      </c>
      <c r="Y10" s="5">
        <f t="shared" si="7"/>
        <v>2.5</v>
      </c>
      <c r="Z10" s="128">
        <v>0</v>
      </c>
      <c r="AA10" s="5">
        <f t="shared" si="8"/>
        <v>0</v>
      </c>
      <c r="AB10" s="128"/>
      <c r="AC10" s="5">
        <f t="shared" si="9"/>
        <v>0</v>
      </c>
      <c r="AD10" s="128"/>
      <c r="AE10" s="5">
        <f t="shared" si="10"/>
        <v>0</v>
      </c>
      <c r="AF10" s="128"/>
      <c r="AG10" s="5">
        <f t="shared" si="11"/>
        <v>0</v>
      </c>
      <c r="AH10" s="128">
        <f t="shared" si="12"/>
        <v>54</v>
      </c>
      <c r="AI10" s="5">
        <f t="shared" si="13"/>
        <v>5.4</v>
      </c>
      <c r="AJ10" s="5">
        <v>4</v>
      </c>
    </row>
    <row r="11" spans="1:36" ht="15" customHeight="1">
      <c r="A11" s="4">
        <v>5</v>
      </c>
      <c r="B11" s="8" t="s">
        <v>150</v>
      </c>
      <c r="C11" s="9" t="s">
        <v>21</v>
      </c>
      <c r="D11" s="33" t="s">
        <v>46</v>
      </c>
      <c r="E11" s="8" t="s">
        <v>151</v>
      </c>
      <c r="F11" s="128"/>
      <c r="G11" s="5">
        <f t="shared" si="0"/>
        <v>0</v>
      </c>
      <c r="H11" s="129">
        <v>16</v>
      </c>
      <c r="I11" s="5">
        <f t="shared" si="14"/>
        <v>2.88</v>
      </c>
      <c r="J11" s="128">
        <v>16</v>
      </c>
      <c r="K11" s="5">
        <f t="shared" si="15"/>
        <v>2.24</v>
      </c>
      <c r="L11" s="128">
        <v>11</v>
      </c>
      <c r="M11" s="5">
        <f t="shared" si="1"/>
        <v>1.1</v>
      </c>
      <c r="N11" s="128">
        <v>0</v>
      </c>
      <c r="O11" s="5">
        <f t="shared" si="2"/>
        <v>0</v>
      </c>
      <c r="P11" s="128"/>
      <c r="Q11" s="5">
        <f t="shared" si="3"/>
        <v>0</v>
      </c>
      <c r="R11" s="128"/>
      <c r="S11" s="5">
        <f t="shared" si="4"/>
        <v>0</v>
      </c>
      <c r="T11" s="128"/>
      <c r="U11" s="5">
        <f t="shared" si="5"/>
        <v>0</v>
      </c>
      <c r="V11" s="128"/>
      <c r="W11" s="5">
        <f t="shared" si="6"/>
        <v>0</v>
      </c>
      <c r="X11" s="128"/>
      <c r="Y11" s="5">
        <f t="shared" si="7"/>
        <v>0</v>
      </c>
      <c r="Z11" s="128"/>
      <c r="AA11" s="5">
        <f t="shared" si="8"/>
        <v>0</v>
      </c>
      <c r="AB11" s="128"/>
      <c r="AC11" s="5">
        <f t="shared" si="9"/>
        <v>0</v>
      </c>
      <c r="AD11" s="128"/>
      <c r="AE11" s="5">
        <f t="shared" si="10"/>
        <v>0</v>
      </c>
      <c r="AF11" s="128"/>
      <c r="AG11" s="5">
        <f t="shared" si="11"/>
        <v>0</v>
      </c>
      <c r="AH11" s="128">
        <f t="shared" si="12"/>
        <v>43</v>
      </c>
      <c r="AI11" s="5">
        <f t="shared" si="13"/>
        <v>6.220000000000001</v>
      </c>
      <c r="AJ11" s="5">
        <v>5</v>
      </c>
    </row>
    <row r="12" spans="1:36" ht="15" customHeight="1">
      <c r="A12" s="4">
        <v>6</v>
      </c>
      <c r="B12" s="8" t="s">
        <v>238</v>
      </c>
      <c r="C12" s="9" t="s">
        <v>21</v>
      </c>
      <c r="D12" s="33" t="s">
        <v>239</v>
      </c>
      <c r="E12" s="8" t="s">
        <v>26</v>
      </c>
      <c r="F12" s="129"/>
      <c r="G12" s="5">
        <f t="shared" si="0"/>
        <v>0</v>
      </c>
      <c r="H12" s="128"/>
      <c r="I12" s="5">
        <f t="shared" si="14"/>
        <v>0</v>
      </c>
      <c r="J12" s="128"/>
      <c r="K12" s="5">
        <f t="shared" si="15"/>
        <v>0</v>
      </c>
      <c r="L12" s="128"/>
      <c r="M12" s="5">
        <f t="shared" si="1"/>
        <v>0</v>
      </c>
      <c r="N12" s="128"/>
      <c r="O12" s="5">
        <f t="shared" si="2"/>
        <v>0</v>
      </c>
      <c r="P12" s="128"/>
      <c r="Q12" s="5">
        <f t="shared" si="3"/>
        <v>0</v>
      </c>
      <c r="R12" s="128"/>
      <c r="S12" s="5">
        <f t="shared" si="4"/>
        <v>0</v>
      </c>
      <c r="T12" s="128"/>
      <c r="U12" s="5">
        <f t="shared" si="5"/>
        <v>0</v>
      </c>
      <c r="V12" s="128"/>
      <c r="W12" s="5">
        <f t="shared" si="6"/>
        <v>0</v>
      </c>
      <c r="X12" s="128">
        <v>16</v>
      </c>
      <c r="Y12" s="5">
        <f t="shared" si="7"/>
        <v>1.6</v>
      </c>
      <c r="Z12" s="128">
        <v>20</v>
      </c>
      <c r="AA12" s="5">
        <f t="shared" si="8"/>
        <v>1.2000000000000002</v>
      </c>
      <c r="AB12" s="128"/>
      <c r="AC12" s="5">
        <f t="shared" si="9"/>
        <v>0</v>
      </c>
      <c r="AD12" s="128"/>
      <c r="AE12" s="5">
        <f t="shared" si="10"/>
        <v>0</v>
      </c>
      <c r="AF12" s="128"/>
      <c r="AG12" s="5">
        <f t="shared" si="11"/>
        <v>0</v>
      </c>
      <c r="AH12" s="128">
        <f t="shared" si="12"/>
        <v>36</v>
      </c>
      <c r="AI12" s="5">
        <f t="shared" si="13"/>
        <v>2.8000000000000003</v>
      </c>
      <c r="AJ12" s="5">
        <v>6</v>
      </c>
    </row>
    <row r="13" spans="1:36" ht="15" customHeight="1">
      <c r="A13" s="4">
        <v>7</v>
      </c>
      <c r="B13" s="8" t="s">
        <v>262</v>
      </c>
      <c r="C13" s="9" t="s">
        <v>21</v>
      </c>
      <c r="D13" s="33" t="s">
        <v>239</v>
      </c>
      <c r="E13" s="8" t="s">
        <v>263</v>
      </c>
      <c r="F13" s="128"/>
      <c r="G13" s="5">
        <f t="shared" si="0"/>
        <v>0</v>
      </c>
      <c r="H13" s="129"/>
      <c r="I13" s="5">
        <f t="shared" si="14"/>
        <v>0</v>
      </c>
      <c r="J13" s="128"/>
      <c r="K13" s="5">
        <f t="shared" si="15"/>
        <v>0</v>
      </c>
      <c r="L13" s="128"/>
      <c r="M13" s="5">
        <f t="shared" si="1"/>
        <v>0</v>
      </c>
      <c r="N13" s="128"/>
      <c r="O13" s="5">
        <f t="shared" si="2"/>
        <v>0</v>
      </c>
      <c r="P13" s="128"/>
      <c r="Q13" s="5">
        <f t="shared" si="3"/>
        <v>0</v>
      </c>
      <c r="R13" s="128"/>
      <c r="S13" s="5">
        <f t="shared" si="4"/>
        <v>0</v>
      </c>
      <c r="T13" s="128"/>
      <c r="U13" s="5">
        <f t="shared" si="5"/>
        <v>0</v>
      </c>
      <c r="V13" s="128"/>
      <c r="W13" s="5">
        <f t="shared" si="6"/>
        <v>0</v>
      </c>
      <c r="X13" s="128"/>
      <c r="Y13" s="5">
        <f t="shared" si="7"/>
        <v>0</v>
      </c>
      <c r="Z13" s="128"/>
      <c r="AA13" s="5">
        <f t="shared" si="8"/>
        <v>0</v>
      </c>
      <c r="AB13" s="128">
        <v>16</v>
      </c>
      <c r="AC13" s="5">
        <f t="shared" si="9"/>
        <v>3.52</v>
      </c>
      <c r="AD13" s="128">
        <v>13</v>
      </c>
      <c r="AE13" s="5">
        <f t="shared" si="10"/>
        <v>2.8600000000000003</v>
      </c>
      <c r="AF13" s="128"/>
      <c r="AG13" s="5">
        <f t="shared" si="11"/>
        <v>0</v>
      </c>
      <c r="AH13" s="128">
        <f t="shared" si="12"/>
        <v>29</v>
      </c>
      <c r="AI13" s="5">
        <f t="shared" si="13"/>
        <v>6.380000000000001</v>
      </c>
      <c r="AJ13" s="5">
        <v>7</v>
      </c>
    </row>
    <row r="14" spans="1:36" ht="15" customHeight="1">
      <c r="A14" s="4">
        <v>8</v>
      </c>
      <c r="B14" s="8" t="s">
        <v>152</v>
      </c>
      <c r="C14" s="9" t="s">
        <v>21</v>
      </c>
      <c r="D14" s="33" t="s">
        <v>45</v>
      </c>
      <c r="E14" s="8" t="s">
        <v>151</v>
      </c>
      <c r="F14" s="128"/>
      <c r="G14" s="5">
        <f t="shared" si="0"/>
        <v>0</v>
      </c>
      <c r="H14" s="128">
        <v>13</v>
      </c>
      <c r="I14" s="5">
        <f t="shared" si="14"/>
        <v>2.34</v>
      </c>
      <c r="J14" s="128">
        <v>13</v>
      </c>
      <c r="K14" s="5">
        <f t="shared" si="15"/>
        <v>1.82</v>
      </c>
      <c r="L14" s="128">
        <v>0</v>
      </c>
      <c r="M14" s="5">
        <f t="shared" si="1"/>
        <v>0</v>
      </c>
      <c r="N14" s="128">
        <v>0</v>
      </c>
      <c r="O14" s="5">
        <f t="shared" si="2"/>
        <v>0</v>
      </c>
      <c r="P14" s="128">
        <v>0</v>
      </c>
      <c r="Q14" s="5">
        <f t="shared" si="3"/>
        <v>0</v>
      </c>
      <c r="R14" s="128">
        <v>0</v>
      </c>
      <c r="S14" s="5">
        <f t="shared" si="4"/>
        <v>0</v>
      </c>
      <c r="T14" s="128"/>
      <c r="U14" s="5">
        <f t="shared" si="5"/>
        <v>0</v>
      </c>
      <c r="V14" s="128"/>
      <c r="W14" s="5">
        <f t="shared" si="6"/>
        <v>0</v>
      </c>
      <c r="X14" s="128"/>
      <c r="Y14" s="5">
        <f t="shared" si="7"/>
        <v>0</v>
      </c>
      <c r="Z14" s="128"/>
      <c r="AA14" s="5">
        <f t="shared" si="8"/>
        <v>0</v>
      </c>
      <c r="AB14" s="128"/>
      <c r="AC14" s="5">
        <f t="shared" si="9"/>
        <v>0</v>
      </c>
      <c r="AD14" s="128"/>
      <c r="AE14" s="5">
        <f t="shared" si="10"/>
        <v>0</v>
      </c>
      <c r="AF14" s="128"/>
      <c r="AG14" s="5">
        <f t="shared" si="11"/>
        <v>0</v>
      </c>
      <c r="AH14" s="128">
        <f t="shared" si="12"/>
        <v>26</v>
      </c>
      <c r="AI14" s="5">
        <f t="shared" si="13"/>
        <v>4.16</v>
      </c>
      <c r="AJ14" s="5">
        <v>8</v>
      </c>
    </row>
    <row r="15" spans="1:36" ht="15" customHeight="1">
      <c r="A15" s="4">
        <v>9</v>
      </c>
      <c r="B15" s="8" t="s">
        <v>261</v>
      </c>
      <c r="C15" s="9" t="s">
        <v>21</v>
      </c>
      <c r="D15" s="33" t="s">
        <v>46</v>
      </c>
      <c r="E15" s="8" t="s">
        <v>26</v>
      </c>
      <c r="F15" s="128"/>
      <c r="G15" s="5">
        <f t="shared" si="0"/>
        <v>0</v>
      </c>
      <c r="H15" s="128"/>
      <c r="I15" s="5">
        <f t="shared" si="14"/>
        <v>0</v>
      </c>
      <c r="J15" s="128"/>
      <c r="K15" s="5">
        <f t="shared" si="15"/>
        <v>0</v>
      </c>
      <c r="L15" s="128"/>
      <c r="M15" s="5">
        <f t="shared" si="1"/>
        <v>0</v>
      </c>
      <c r="N15" s="128"/>
      <c r="O15" s="5">
        <f t="shared" si="2"/>
        <v>0</v>
      </c>
      <c r="P15" s="128"/>
      <c r="Q15" s="5">
        <f t="shared" si="3"/>
        <v>0</v>
      </c>
      <c r="R15" s="128"/>
      <c r="S15" s="5">
        <f t="shared" si="4"/>
        <v>0</v>
      </c>
      <c r="T15" s="128"/>
      <c r="U15" s="5">
        <f t="shared" si="5"/>
        <v>0</v>
      </c>
      <c r="V15" s="128"/>
      <c r="W15" s="5">
        <f t="shared" si="6"/>
        <v>0</v>
      </c>
      <c r="X15" s="128"/>
      <c r="Y15" s="5">
        <f t="shared" si="7"/>
        <v>0</v>
      </c>
      <c r="Z15" s="128"/>
      <c r="AA15" s="5">
        <f t="shared" si="8"/>
        <v>0</v>
      </c>
      <c r="AB15" s="128">
        <v>0</v>
      </c>
      <c r="AC15" s="5">
        <f t="shared" si="9"/>
        <v>0</v>
      </c>
      <c r="AD15" s="128">
        <v>20</v>
      </c>
      <c r="AE15" s="5">
        <f t="shared" si="10"/>
        <v>4.4</v>
      </c>
      <c r="AF15" s="128"/>
      <c r="AG15" s="5">
        <f t="shared" si="11"/>
        <v>0</v>
      </c>
      <c r="AH15" s="128">
        <f t="shared" si="12"/>
        <v>20</v>
      </c>
      <c r="AI15" s="5">
        <f t="shared" si="13"/>
        <v>4.4</v>
      </c>
      <c r="AJ15" s="5">
        <v>9</v>
      </c>
    </row>
    <row r="16" spans="1:36" ht="15" customHeight="1">
      <c r="A16" s="4">
        <v>10</v>
      </c>
      <c r="B16" s="8" t="s">
        <v>185</v>
      </c>
      <c r="C16" s="9" t="s">
        <v>21</v>
      </c>
      <c r="D16" s="33" t="s">
        <v>46</v>
      </c>
      <c r="E16" s="8" t="s">
        <v>26</v>
      </c>
      <c r="F16" s="128">
        <v>13</v>
      </c>
      <c r="G16" s="5">
        <f t="shared" si="0"/>
        <v>1.82</v>
      </c>
      <c r="H16" s="128"/>
      <c r="I16" s="5">
        <f t="shared" si="14"/>
        <v>0</v>
      </c>
      <c r="J16" s="128"/>
      <c r="K16" s="5">
        <f t="shared" si="15"/>
        <v>0</v>
      </c>
      <c r="L16" s="128"/>
      <c r="M16" s="5">
        <f t="shared" si="1"/>
        <v>0</v>
      </c>
      <c r="N16" s="128"/>
      <c r="O16" s="5">
        <f t="shared" si="2"/>
        <v>0</v>
      </c>
      <c r="P16" s="128"/>
      <c r="Q16" s="5">
        <f t="shared" si="3"/>
        <v>0</v>
      </c>
      <c r="R16" s="128"/>
      <c r="S16" s="5">
        <f t="shared" si="4"/>
        <v>0</v>
      </c>
      <c r="T16" s="128"/>
      <c r="U16" s="5">
        <f t="shared" si="5"/>
        <v>0</v>
      </c>
      <c r="V16" s="128"/>
      <c r="W16" s="5">
        <f t="shared" si="6"/>
        <v>0</v>
      </c>
      <c r="X16" s="128"/>
      <c r="Y16" s="5">
        <f t="shared" si="7"/>
        <v>0</v>
      </c>
      <c r="Z16" s="128"/>
      <c r="AA16" s="5">
        <f t="shared" si="8"/>
        <v>0</v>
      </c>
      <c r="AB16" s="128"/>
      <c r="AC16" s="5">
        <f t="shared" si="9"/>
        <v>0</v>
      </c>
      <c r="AD16" s="128"/>
      <c r="AE16" s="5">
        <f t="shared" si="10"/>
        <v>0</v>
      </c>
      <c r="AF16" s="128">
        <v>0</v>
      </c>
      <c r="AG16" s="5">
        <f t="shared" si="11"/>
        <v>0</v>
      </c>
      <c r="AH16" s="128">
        <f t="shared" si="12"/>
        <v>13</v>
      </c>
      <c r="AI16" s="5">
        <f t="shared" si="13"/>
        <v>1.82</v>
      </c>
      <c r="AJ16" s="5">
        <v>10</v>
      </c>
    </row>
    <row r="17" spans="6:33" ht="15" customHeight="1">
      <c r="F17" s="145"/>
      <c r="G17" s="49"/>
      <c r="H17" s="145"/>
      <c r="I17" s="49"/>
      <c r="J17" s="145"/>
      <c r="K17" s="49"/>
      <c r="L17" s="145"/>
      <c r="M17" s="49"/>
      <c r="N17" s="145"/>
      <c r="O17" s="49"/>
      <c r="P17" s="145"/>
      <c r="Q17" s="49"/>
      <c r="R17" s="145"/>
      <c r="S17" s="49"/>
      <c r="T17" s="145"/>
      <c r="U17" s="49"/>
      <c r="V17" s="145"/>
      <c r="W17" s="49"/>
      <c r="X17" s="145"/>
      <c r="Y17" s="49"/>
      <c r="Z17" s="145"/>
      <c r="AA17" s="49"/>
      <c r="AB17" s="145"/>
      <c r="AC17" s="49"/>
      <c r="AD17" s="145"/>
      <c r="AE17" s="49"/>
      <c r="AF17" s="145"/>
      <c r="AG17" s="49"/>
    </row>
    <row r="18" spans="6:33" ht="15" customHeight="1">
      <c r="F18" s="145"/>
      <c r="G18" s="49"/>
      <c r="H18" s="145"/>
      <c r="I18" s="49"/>
      <c r="J18" s="145"/>
      <c r="K18" s="49"/>
      <c r="L18" s="145"/>
      <c r="M18" s="49"/>
      <c r="N18" s="145"/>
      <c r="O18" s="49"/>
      <c r="P18" s="145"/>
      <c r="Q18" s="49"/>
      <c r="R18" s="145"/>
      <c r="S18" s="49"/>
      <c r="T18" s="145"/>
      <c r="U18" s="49"/>
      <c r="V18" s="145"/>
      <c r="W18" s="49"/>
      <c r="X18" s="145"/>
      <c r="Y18" s="49"/>
      <c r="Z18" s="145"/>
      <c r="AA18" s="49"/>
      <c r="AB18" s="145"/>
      <c r="AC18" s="49"/>
      <c r="AD18" s="145"/>
      <c r="AE18" s="49"/>
      <c r="AF18" s="145"/>
      <c r="AG18" s="49"/>
    </row>
    <row r="19" spans="6:33" ht="15" customHeight="1">
      <c r="F19" s="145"/>
      <c r="G19" s="49"/>
      <c r="H19" s="145"/>
      <c r="I19" s="49"/>
      <c r="J19" s="145"/>
      <c r="K19" s="49"/>
      <c r="L19" s="145"/>
      <c r="M19" s="49"/>
      <c r="N19" s="145"/>
      <c r="O19" s="49"/>
      <c r="P19" s="145"/>
      <c r="Q19" s="49"/>
      <c r="R19" s="145"/>
      <c r="S19" s="49"/>
      <c r="T19" s="145"/>
      <c r="U19" s="49"/>
      <c r="V19" s="145"/>
      <c r="W19" s="49"/>
      <c r="X19" s="145"/>
      <c r="Y19" s="49"/>
      <c r="Z19" s="145"/>
      <c r="AA19" s="49"/>
      <c r="AB19" s="145"/>
      <c r="AC19" s="49"/>
      <c r="AD19" s="145"/>
      <c r="AE19" s="49"/>
      <c r="AF19" s="145"/>
      <c r="AG19" s="49"/>
    </row>
  </sheetData>
  <mergeCells count="21">
    <mergeCell ref="AH5:AH6"/>
    <mergeCell ref="L5:L6"/>
    <mergeCell ref="R5:R6"/>
    <mergeCell ref="AJ5:AJ6"/>
    <mergeCell ref="AD5:AD6"/>
    <mergeCell ref="AF5:AF6"/>
    <mergeCell ref="J5:J6"/>
    <mergeCell ref="Z5:Z6"/>
    <mergeCell ref="X5:X6"/>
    <mergeCell ref="AB5:AB6"/>
    <mergeCell ref="N5:N6"/>
    <mergeCell ref="P5:P6"/>
    <mergeCell ref="V5:V6"/>
    <mergeCell ref="T5:T6"/>
    <mergeCell ref="A5:A6"/>
    <mergeCell ref="F5:F6"/>
    <mergeCell ref="H5:H6"/>
    <mergeCell ref="D5:D6"/>
    <mergeCell ref="B5:B6"/>
    <mergeCell ref="C5:C6"/>
    <mergeCell ref="E5:E6"/>
  </mergeCells>
  <printOptions/>
  <pageMargins left="0.1968503937007874" right="0.1968503937007874" top="0.3937007874015748" bottom="0.3937007874015748" header="0.5118110236220472" footer="0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AK52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53" sqref="A53:IV58"/>
    </sheetView>
  </sheetViews>
  <sheetFormatPr defaultColWidth="11.421875" defaultRowHeight="15" customHeight="1"/>
  <cols>
    <col min="1" max="1" width="4.28125" style="3" customWidth="1"/>
    <col min="2" max="2" width="4.7109375" style="3" customWidth="1"/>
    <col min="3" max="3" width="20.57421875" style="3" customWidth="1"/>
    <col min="4" max="4" width="4.7109375" style="7" customWidth="1"/>
    <col min="5" max="5" width="6.8515625" style="32" customWidth="1"/>
    <col min="6" max="6" width="17.8515625" style="3" customWidth="1"/>
    <col min="7" max="7" width="4.8515625" style="93" customWidth="1"/>
    <col min="8" max="8" width="4.8515625" style="7" customWidth="1"/>
    <col min="9" max="9" width="4.8515625" style="93" customWidth="1"/>
    <col min="10" max="10" width="4.8515625" style="7" customWidth="1"/>
    <col min="11" max="11" width="4.8515625" style="93" customWidth="1"/>
    <col min="12" max="12" width="4.8515625" style="7" customWidth="1"/>
    <col min="13" max="13" width="4.8515625" style="93" customWidth="1"/>
    <col min="14" max="14" width="4.8515625" style="7" customWidth="1"/>
    <col min="15" max="15" width="4.8515625" style="93" customWidth="1"/>
    <col min="16" max="16" width="4.8515625" style="7" customWidth="1"/>
    <col min="17" max="17" width="4.8515625" style="93" customWidth="1"/>
    <col min="18" max="18" width="4.8515625" style="7" customWidth="1"/>
    <col min="19" max="19" width="4.8515625" style="93" customWidth="1"/>
    <col min="20" max="20" width="4.8515625" style="7" customWidth="1"/>
    <col min="21" max="21" width="4.8515625" style="93" customWidth="1"/>
    <col min="22" max="22" width="4.8515625" style="7" customWidth="1"/>
    <col min="23" max="23" width="4.8515625" style="93" customWidth="1"/>
    <col min="24" max="24" width="4.8515625" style="7" customWidth="1"/>
    <col min="25" max="25" width="4.8515625" style="93" customWidth="1"/>
    <col min="26" max="26" width="4.8515625" style="7" customWidth="1"/>
    <col min="27" max="27" width="4.8515625" style="93" customWidth="1"/>
    <col min="28" max="28" width="4.8515625" style="7" customWidth="1"/>
    <col min="29" max="29" width="4.8515625" style="93" customWidth="1"/>
    <col min="30" max="30" width="4.8515625" style="7" customWidth="1"/>
    <col min="31" max="31" width="4.8515625" style="93" customWidth="1"/>
    <col min="32" max="32" width="4.8515625" style="7" customWidth="1"/>
    <col min="33" max="33" width="4.8515625" style="93" customWidth="1"/>
    <col min="34" max="34" width="4.8515625" style="7" customWidth="1"/>
    <col min="35" max="35" width="4.8515625" style="93" customWidth="1"/>
    <col min="36" max="36" width="5.00390625" style="7" customWidth="1"/>
    <col min="37" max="37" width="5.28125" style="7" customWidth="1"/>
    <col min="38" max="16384" width="11.421875" style="3" customWidth="1"/>
  </cols>
  <sheetData>
    <row r="1" spans="1:37" ht="26.25" customHeight="1">
      <c r="A1" s="34" t="s">
        <v>0</v>
      </c>
      <c r="B1" s="34"/>
      <c r="C1" s="35"/>
      <c r="D1" s="34"/>
      <c r="E1" s="36"/>
      <c r="F1" s="37"/>
      <c r="G1" s="125" t="s">
        <v>1</v>
      </c>
      <c r="H1" s="38"/>
      <c r="I1" s="125" t="s">
        <v>2</v>
      </c>
      <c r="J1" s="38"/>
      <c r="K1" s="125" t="s">
        <v>3</v>
      </c>
      <c r="L1" s="38"/>
      <c r="M1" s="125" t="s">
        <v>4</v>
      </c>
      <c r="N1" s="38"/>
      <c r="O1" s="125" t="s">
        <v>5</v>
      </c>
      <c r="P1" s="38"/>
      <c r="Q1" s="125" t="s">
        <v>6</v>
      </c>
      <c r="R1" s="38"/>
      <c r="S1" s="125" t="s">
        <v>7</v>
      </c>
      <c r="T1" s="38"/>
      <c r="U1" s="125" t="s">
        <v>8</v>
      </c>
      <c r="V1" s="38"/>
      <c r="W1" s="125" t="s">
        <v>9</v>
      </c>
      <c r="X1" s="38"/>
      <c r="Y1" s="125" t="s">
        <v>10</v>
      </c>
      <c r="Z1" s="38"/>
      <c r="AA1" s="125" t="s">
        <v>11</v>
      </c>
      <c r="AB1" s="38"/>
      <c r="AC1" s="125" t="s">
        <v>12</v>
      </c>
      <c r="AD1" s="38"/>
      <c r="AE1" s="125" t="s">
        <v>33</v>
      </c>
      <c r="AF1" s="38"/>
      <c r="AG1" s="125" t="s">
        <v>34</v>
      </c>
      <c r="AH1" s="38"/>
      <c r="AI1" s="125"/>
      <c r="AJ1" s="38"/>
      <c r="AK1" s="38"/>
    </row>
    <row r="2" spans="1:37" s="16" customFormat="1" ht="37.5" customHeight="1">
      <c r="A2" s="39"/>
      <c r="B2" s="50"/>
      <c r="C2" s="40"/>
      <c r="D2" s="39"/>
      <c r="E2" s="39"/>
      <c r="F2" s="41"/>
      <c r="G2" s="126" t="s">
        <v>71</v>
      </c>
      <c r="H2" s="42"/>
      <c r="I2" s="126" t="s">
        <v>71</v>
      </c>
      <c r="J2" s="42"/>
      <c r="K2" s="126" t="s">
        <v>71</v>
      </c>
      <c r="L2" s="42"/>
      <c r="M2" s="126" t="s">
        <v>71</v>
      </c>
      <c r="N2" s="42"/>
      <c r="O2" s="126" t="s">
        <v>71</v>
      </c>
      <c r="P2" s="42"/>
      <c r="Q2" s="126" t="s">
        <v>71</v>
      </c>
      <c r="R2" s="42"/>
      <c r="S2" s="126" t="s">
        <v>71</v>
      </c>
      <c r="T2" s="42"/>
      <c r="U2" s="126" t="s">
        <v>71</v>
      </c>
      <c r="V2" s="42"/>
      <c r="W2" s="126" t="s">
        <v>71</v>
      </c>
      <c r="X2" s="42"/>
      <c r="Y2" s="126" t="s">
        <v>71</v>
      </c>
      <c r="Z2" s="42"/>
      <c r="AA2" s="126" t="s">
        <v>71</v>
      </c>
      <c r="AB2" s="42"/>
      <c r="AC2" s="126" t="s">
        <v>71</v>
      </c>
      <c r="AD2" s="42"/>
      <c r="AE2" s="126" t="s">
        <v>71</v>
      </c>
      <c r="AF2" s="42"/>
      <c r="AG2" s="126" t="s">
        <v>71</v>
      </c>
      <c r="AH2" s="42"/>
      <c r="AI2" s="136"/>
      <c r="AJ2" s="43"/>
      <c r="AK2" s="43"/>
    </row>
    <row r="3" spans="1:37" ht="17.25" customHeight="1">
      <c r="A3" s="44"/>
      <c r="B3" s="51"/>
      <c r="C3" s="45"/>
      <c r="D3" s="44"/>
      <c r="E3" s="39"/>
      <c r="F3" s="37"/>
      <c r="G3" s="88" t="s">
        <v>21</v>
      </c>
      <c r="H3" s="44"/>
      <c r="I3" s="88" t="s">
        <v>21</v>
      </c>
      <c r="J3" s="44"/>
      <c r="K3" s="88" t="s">
        <v>21</v>
      </c>
      <c r="L3" s="44"/>
      <c r="M3" s="88" t="s">
        <v>24</v>
      </c>
      <c r="N3" s="44"/>
      <c r="O3" s="88" t="s">
        <v>24</v>
      </c>
      <c r="P3" s="44"/>
      <c r="Q3" s="88" t="s">
        <v>32</v>
      </c>
      <c r="R3" s="44"/>
      <c r="S3" s="88" t="s">
        <v>32</v>
      </c>
      <c r="T3" s="44"/>
      <c r="U3" s="88" t="s">
        <v>24</v>
      </c>
      <c r="V3" s="44"/>
      <c r="W3" s="88" t="s">
        <v>24</v>
      </c>
      <c r="X3" s="44"/>
      <c r="Y3" s="88" t="s">
        <v>21</v>
      </c>
      <c r="Z3" s="44"/>
      <c r="AA3" s="37" t="s">
        <v>21</v>
      </c>
      <c r="AB3" s="44"/>
      <c r="AC3" s="88" t="s">
        <v>24</v>
      </c>
      <c r="AD3" s="44"/>
      <c r="AE3" s="88" t="s">
        <v>24</v>
      </c>
      <c r="AF3" s="44"/>
      <c r="AG3" s="88" t="s">
        <v>24</v>
      </c>
      <c r="AH3" s="44"/>
      <c r="AI3" s="88"/>
      <c r="AJ3" s="44"/>
      <c r="AK3" s="44"/>
    </row>
    <row r="4" spans="1:37" ht="17.25" customHeight="1">
      <c r="A4" s="44"/>
      <c r="B4" s="51"/>
      <c r="C4" s="45" t="s">
        <v>278</v>
      </c>
      <c r="D4" s="44"/>
      <c r="E4" s="39"/>
      <c r="F4" s="88"/>
      <c r="G4" s="88">
        <v>37</v>
      </c>
      <c r="H4" s="44"/>
      <c r="I4" s="88">
        <v>31</v>
      </c>
      <c r="J4" s="44"/>
      <c r="K4" s="88">
        <v>22</v>
      </c>
      <c r="L4" s="44"/>
      <c r="M4" s="88">
        <v>35</v>
      </c>
      <c r="N4" s="44"/>
      <c r="O4" s="88">
        <v>31</v>
      </c>
      <c r="P4" s="44"/>
      <c r="Q4" s="88">
        <v>19</v>
      </c>
      <c r="R4" s="44"/>
      <c r="S4" s="88">
        <v>17</v>
      </c>
      <c r="T4" s="44"/>
      <c r="U4" s="88">
        <v>7</v>
      </c>
      <c r="V4" s="44"/>
      <c r="W4" s="88">
        <v>20</v>
      </c>
      <c r="X4" s="51"/>
      <c r="Y4" s="45">
        <v>36</v>
      </c>
      <c r="Z4" s="51"/>
      <c r="AA4" s="88">
        <v>23</v>
      </c>
      <c r="AB4" s="91"/>
      <c r="AC4" s="133">
        <v>30</v>
      </c>
      <c r="AD4" s="91"/>
      <c r="AE4" s="88">
        <v>25</v>
      </c>
      <c r="AF4" s="44"/>
      <c r="AG4" s="88">
        <v>35</v>
      </c>
      <c r="AH4" s="44"/>
      <c r="AI4" s="88"/>
      <c r="AJ4" s="44"/>
      <c r="AK4" s="44"/>
    </row>
    <row r="5" spans="1:37" ht="12.75" customHeight="1">
      <c r="A5" s="97" t="s">
        <v>13</v>
      </c>
      <c r="B5" s="52"/>
      <c r="C5" s="114" t="s">
        <v>38</v>
      </c>
      <c r="D5" s="113" t="s">
        <v>15</v>
      </c>
      <c r="E5" s="113" t="s">
        <v>36</v>
      </c>
      <c r="F5" s="117" t="s">
        <v>14</v>
      </c>
      <c r="G5" s="97" t="s">
        <v>73</v>
      </c>
      <c r="H5" s="80"/>
      <c r="I5" s="97" t="s">
        <v>74</v>
      </c>
      <c r="J5" s="80"/>
      <c r="K5" s="97" t="s">
        <v>74</v>
      </c>
      <c r="L5" s="80"/>
      <c r="M5" s="97" t="s">
        <v>72</v>
      </c>
      <c r="N5" s="80"/>
      <c r="O5" s="97" t="s">
        <v>72</v>
      </c>
      <c r="P5" s="80"/>
      <c r="Q5" s="97" t="s">
        <v>75</v>
      </c>
      <c r="R5" s="80"/>
      <c r="S5" s="97" t="s">
        <v>75</v>
      </c>
      <c r="T5" s="80"/>
      <c r="U5" s="97" t="s">
        <v>76</v>
      </c>
      <c r="V5" s="80"/>
      <c r="W5" s="97" t="s">
        <v>76</v>
      </c>
      <c r="X5" s="85"/>
      <c r="Y5" s="130" t="s">
        <v>77</v>
      </c>
      <c r="Z5" s="85"/>
      <c r="AA5" s="97" t="s">
        <v>79</v>
      </c>
      <c r="AB5" s="83"/>
      <c r="AC5" s="134" t="s">
        <v>79</v>
      </c>
      <c r="AD5" s="83"/>
      <c r="AE5" s="97" t="s">
        <v>78</v>
      </c>
      <c r="AF5" s="80"/>
      <c r="AG5" s="97" t="s">
        <v>78</v>
      </c>
      <c r="AH5" s="80"/>
      <c r="AI5" s="97" t="s">
        <v>16</v>
      </c>
      <c r="AJ5" s="80"/>
      <c r="AK5" s="113" t="s">
        <v>17</v>
      </c>
    </row>
    <row r="6" spans="1:37" ht="121.5" customHeight="1">
      <c r="A6" s="112"/>
      <c r="B6" s="53" t="s">
        <v>83</v>
      </c>
      <c r="C6" s="115"/>
      <c r="D6" s="116"/>
      <c r="E6" s="119"/>
      <c r="F6" s="118"/>
      <c r="G6" s="127"/>
      <c r="H6" s="81"/>
      <c r="I6" s="127"/>
      <c r="J6" s="81"/>
      <c r="K6" s="127"/>
      <c r="L6" s="81"/>
      <c r="M6" s="127"/>
      <c r="N6" s="81"/>
      <c r="O6" s="127"/>
      <c r="P6" s="81"/>
      <c r="Q6" s="112"/>
      <c r="R6" s="82"/>
      <c r="S6" s="112"/>
      <c r="T6" s="82"/>
      <c r="U6" s="127"/>
      <c r="V6" s="81"/>
      <c r="W6" s="127"/>
      <c r="X6" s="86"/>
      <c r="Y6" s="131"/>
      <c r="Z6" s="86"/>
      <c r="AA6" s="132"/>
      <c r="AB6" s="89"/>
      <c r="AC6" s="135"/>
      <c r="AD6" s="84"/>
      <c r="AE6" s="127"/>
      <c r="AF6" s="81"/>
      <c r="AG6" s="127"/>
      <c r="AH6" s="81"/>
      <c r="AI6" s="112"/>
      <c r="AJ6" s="82"/>
      <c r="AK6" s="116"/>
    </row>
    <row r="7" spans="1:37" ht="15" customHeight="1">
      <c r="A7" s="4">
        <v>1</v>
      </c>
      <c r="B7" s="4">
        <v>5</v>
      </c>
      <c r="C7" s="8" t="s">
        <v>168</v>
      </c>
      <c r="D7" s="9" t="s">
        <v>21</v>
      </c>
      <c r="E7" s="33" t="s">
        <v>41</v>
      </c>
      <c r="F7" s="8" t="s">
        <v>29</v>
      </c>
      <c r="G7" s="128">
        <v>20</v>
      </c>
      <c r="H7" s="5">
        <f>G7/50*G$4</f>
        <v>14.8</v>
      </c>
      <c r="I7" s="129">
        <v>20</v>
      </c>
      <c r="J7" s="47">
        <f>I7/50*I$4</f>
        <v>12.4</v>
      </c>
      <c r="K7" s="128">
        <v>25</v>
      </c>
      <c r="L7" s="5">
        <f>K7/50*K$4</f>
        <v>11</v>
      </c>
      <c r="M7" s="128">
        <v>25</v>
      </c>
      <c r="N7" s="5">
        <f>M7/50*M$4</f>
        <v>17.5</v>
      </c>
      <c r="O7" s="128">
        <v>25</v>
      </c>
      <c r="P7" s="5">
        <f>O7/50*O$4</f>
        <v>15.5</v>
      </c>
      <c r="Q7" s="128">
        <v>25</v>
      </c>
      <c r="R7" s="5">
        <f>Q7/50*Q$4</f>
        <v>9.5</v>
      </c>
      <c r="S7" s="128">
        <v>25</v>
      </c>
      <c r="T7" s="5">
        <f>S7/50*S$4</f>
        <v>8.5</v>
      </c>
      <c r="U7" s="128">
        <v>25</v>
      </c>
      <c r="V7" s="5">
        <f>U7/50*U$4</f>
        <v>3.5</v>
      </c>
      <c r="W7" s="128">
        <v>25</v>
      </c>
      <c r="X7" s="5">
        <f>W7/50*W$4</f>
        <v>10</v>
      </c>
      <c r="Y7" s="128">
        <v>0</v>
      </c>
      <c r="Z7" s="5">
        <f>Y7/50*Y$4</f>
        <v>0</v>
      </c>
      <c r="AA7" s="128">
        <v>0</v>
      </c>
      <c r="AB7" s="5">
        <f>AA7/50*AA$4</f>
        <v>0</v>
      </c>
      <c r="AC7" s="128">
        <v>0</v>
      </c>
      <c r="AD7" s="5">
        <f>AC7/50*AC$4</f>
        <v>0</v>
      </c>
      <c r="AE7" s="128"/>
      <c r="AF7" s="5">
        <f>AE7/50*AE$4</f>
        <v>0</v>
      </c>
      <c r="AG7" s="128"/>
      <c r="AH7" s="5">
        <f>AG7/50*AG$4</f>
        <v>0</v>
      </c>
      <c r="AI7" s="128">
        <f>SUM(G7,I7,K7,M7,O7,Q7,S7,U7,W7,Y7,AA7,AC7,AE7,AG7)</f>
        <v>215</v>
      </c>
      <c r="AJ7" s="5">
        <f>SUM(H7,J7,L7,N7,P7,R7,T7,V7,X7,Z7,AB7,AD7,AF7,AH7)</f>
        <v>102.7</v>
      </c>
      <c r="AK7" s="5">
        <v>1</v>
      </c>
    </row>
    <row r="8" spans="1:37" ht="15" customHeight="1">
      <c r="A8" s="4">
        <v>2</v>
      </c>
      <c r="B8" s="4">
        <v>54</v>
      </c>
      <c r="C8" s="8" t="s">
        <v>50</v>
      </c>
      <c r="D8" s="9" t="s">
        <v>21</v>
      </c>
      <c r="E8" s="33" t="s">
        <v>41</v>
      </c>
      <c r="F8" s="8" t="s">
        <v>28</v>
      </c>
      <c r="G8" s="129"/>
      <c r="H8" s="5">
        <f>G8/50*G$4</f>
        <v>0</v>
      </c>
      <c r="I8" s="128"/>
      <c r="J8" s="47">
        <f>I8/50*I$4</f>
        <v>0</v>
      </c>
      <c r="K8" s="128"/>
      <c r="L8" s="5">
        <f>K8/50*K$4</f>
        <v>0</v>
      </c>
      <c r="M8" s="128"/>
      <c r="N8" s="5">
        <f>M8/50*M$4</f>
        <v>0</v>
      </c>
      <c r="O8" s="128"/>
      <c r="P8" s="5">
        <f>O8/50*O$4</f>
        <v>0</v>
      </c>
      <c r="Q8" s="128">
        <v>20</v>
      </c>
      <c r="R8" s="5">
        <f>Q8/50*Q$4</f>
        <v>7.6000000000000005</v>
      </c>
      <c r="S8" s="128">
        <v>20</v>
      </c>
      <c r="T8" s="5">
        <f>S8/50*S$4</f>
        <v>6.800000000000001</v>
      </c>
      <c r="U8" s="128">
        <v>0</v>
      </c>
      <c r="V8" s="5">
        <f>U8/50*U$4</f>
        <v>0</v>
      </c>
      <c r="W8" s="128">
        <v>0</v>
      </c>
      <c r="X8" s="5">
        <f>W8/50*W$4</f>
        <v>0</v>
      </c>
      <c r="Y8" s="128">
        <v>25</v>
      </c>
      <c r="Z8" s="5">
        <f>Y8/50*Y$4</f>
        <v>18</v>
      </c>
      <c r="AA8" s="128">
        <v>10</v>
      </c>
      <c r="AB8" s="5">
        <f>AA8/50*AA$4</f>
        <v>4.6000000000000005</v>
      </c>
      <c r="AC8" s="128">
        <v>13</v>
      </c>
      <c r="AD8" s="5">
        <f>AC8/50*AC$4</f>
        <v>7.800000000000001</v>
      </c>
      <c r="AE8" s="128">
        <v>20</v>
      </c>
      <c r="AF8" s="5">
        <f>AE8/50*AE$4</f>
        <v>10</v>
      </c>
      <c r="AG8" s="128">
        <v>25</v>
      </c>
      <c r="AH8" s="5">
        <f>AG8/50*AG$4</f>
        <v>17.5</v>
      </c>
      <c r="AI8" s="128">
        <f>SUM(G8,I8,K8,M8,O8,Q8,S8,U8,W8,Y8,AA8,AC8,AE8,AG8)</f>
        <v>133</v>
      </c>
      <c r="AJ8" s="5">
        <f>SUM(H8,J8,L8,N8,P8,R8,T8,V8,X8,Z8,AB8,AD8,AF8,AH8)</f>
        <v>72.30000000000001</v>
      </c>
      <c r="AK8" s="5">
        <v>2</v>
      </c>
    </row>
    <row r="9" spans="1:37" ht="15" customHeight="1">
      <c r="A9" s="4">
        <v>3</v>
      </c>
      <c r="B9" s="4">
        <v>225</v>
      </c>
      <c r="C9" s="8" t="s">
        <v>67</v>
      </c>
      <c r="D9" s="9" t="s">
        <v>21</v>
      </c>
      <c r="E9" s="33" t="s">
        <v>41</v>
      </c>
      <c r="F9" s="8" t="s">
        <v>28</v>
      </c>
      <c r="G9" s="128">
        <v>13</v>
      </c>
      <c r="H9" s="5">
        <f>G9/50*G$4</f>
        <v>9.620000000000001</v>
      </c>
      <c r="I9" s="129">
        <v>16</v>
      </c>
      <c r="J9" s="47">
        <f>I9/50*I$4</f>
        <v>9.92</v>
      </c>
      <c r="K9" s="128">
        <v>20</v>
      </c>
      <c r="L9" s="5">
        <f>K9/50*K$4</f>
        <v>8.8</v>
      </c>
      <c r="M9" s="128">
        <v>16</v>
      </c>
      <c r="N9" s="5">
        <f>M9/50*M$4</f>
        <v>11.200000000000001</v>
      </c>
      <c r="O9" s="128">
        <v>20</v>
      </c>
      <c r="P9" s="5">
        <f>O9/50*O$4</f>
        <v>12.4</v>
      </c>
      <c r="Q9" s="128">
        <v>16</v>
      </c>
      <c r="R9" s="5">
        <f>Q9/50*Q$4</f>
        <v>6.08</v>
      </c>
      <c r="S9" s="128">
        <v>16</v>
      </c>
      <c r="T9" s="5">
        <f>S9/50*S$4</f>
        <v>5.44</v>
      </c>
      <c r="U9" s="128">
        <v>0</v>
      </c>
      <c r="V9" s="5">
        <f>U9/50*U$4</f>
        <v>0</v>
      </c>
      <c r="W9" s="128">
        <v>0</v>
      </c>
      <c r="X9" s="5">
        <f>W9/50*W$4</f>
        <v>0</v>
      </c>
      <c r="Y9" s="128">
        <v>0</v>
      </c>
      <c r="Z9" s="5">
        <f>Y9/50*Y$4</f>
        <v>0</v>
      </c>
      <c r="AA9" s="128">
        <v>0</v>
      </c>
      <c r="AB9" s="5">
        <f>AA9/50*AA$4</f>
        <v>0</v>
      </c>
      <c r="AC9" s="128">
        <v>0</v>
      </c>
      <c r="AD9" s="5">
        <f>AC9/50*AC$4</f>
        <v>0</v>
      </c>
      <c r="AE9" s="128">
        <v>16</v>
      </c>
      <c r="AF9" s="5">
        <f>AE9/50*AE$4</f>
        <v>8</v>
      </c>
      <c r="AG9" s="128"/>
      <c r="AH9" s="5">
        <f>AG9/50*AG$4</f>
        <v>0</v>
      </c>
      <c r="AI9" s="128">
        <f>SUM(G9,I9,K9,M9,O9,Q9,S9,U9,W9,Y9,AA9,AC9,AE9,AG9)</f>
        <v>133</v>
      </c>
      <c r="AJ9" s="5">
        <f>SUM(H9,J9,L9,N9,P9,R9,T9,V9,X9,Z9,AB9,AD9,AF9,AH9)</f>
        <v>71.46</v>
      </c>
      <c r="AK9" s="5">
        <v>3</v>
      </c>
    </row>
    <row r="10" spans="1:37" ht="15" customHeight="1">
      <c r="A10" s="4">
        <v>4</v>
      </c>
      <c r="B10" s="4">
        <v>51</v>
      </c>
      <c r="C10" s="8" t="s">
        <v>167</v>
      </c>
      <c r="D10" s="9" t="s">
        <v>21</v>
      </c>
      <c r="E10" s="33" t="s">
        <v>45</v>
      </c>
      <c r="F10" s="8" t="s">
        <v>29</v>
      </c>
      <c r="G10" s="128">
        <v>25</v>
      </c>
      <c r="H10" s="5">
        <f>G10/50*G$4</f>
        <v>18.5</v>
      </c>
      <c r="I10" s="129">
        <v>25</v>
      </c>
      <c r="J10" s="47">
        <f>I10/50*I$4</f>
        <v>15.5</v>
      </c>
      <c r="K10" s="128">
        <v>0</v>
      </c>
      <c r="L10" s="5">
        <f>K10/50*K$4</f>
        <v>0</v>
      </c>
      <c r="M10" s="128"/>
      <c r="N10" s="5">
        <f>M10/50*M$4</f>
        <v>0</v>
      </c>
      <c r="O10" s="128"/>
      <c r="P10" s="5">
        <f>O10/50*O$4</f>
        <v>0</v>
      </c>
      <c r="Q10" s="128"/>
      <c r="R10" s="5">
        <f>Q10/50*Q$4</f>
        <v>0</v>
      </c>
      <c r="S10" s="128"/>
      <c r="T10" s="5">
        <f>S10/50*S$4</f>
        <v>0</v>
      </c>
      <c r="U10" s="128"/>
      <c r="V10" s="5">
        <f>U10/50*U$4</f>
        <v>0</v>
      </c>
      <c r="W10" s="128"/>
      <c r="X10" s="5">
        <f>W10/50*W$4</f>
        <v>0</v>
      </c>
      <c r="Y10" s="128"/>
      <c r="Z10" s="5">
        <f>Y10/50*Y$4</f>
        <v>0</v>
      </c>
      <c r="AA10" s="128">
        <v>20</v>
      </c>
      <c r="AB10" s="5">
        <f>AA10/50*AA$4</f>
        <v>9.200000000000001</v>
      </c>
      <c r="AC10" s="128">
        <v>16</v>
      </c>
      <c r="AD10" s="5">
        <f>AC10/50*AC$4</f>
        <v>9.6</v>
      </c>
      <c r="AE10" s="128"/>
      <c r="AF10" s="5">
        <f>AE10/50*AE$4</f>
        <v>0</v>
      </c>
      <c r="AG10" s="128"/>
      <c r="AH10" s="5">
        <f>AG10/50*AG$4</f>
        <v>0</v>
      </c>
      <c r="AI10" s="128">
        <f>SUM(G10,I10,K10,M10,O10,Q10,S10,U10,W10,Y10,AA10,AC10,AE10,AG10)</f>
        <v>86</v>
      </c>
      <c r="AJ10" s="5">
        <f>SUM(H10,J10,L10,N10,P10,R10,T10,V10,X10,Z10,AB10,AD10,AF10,AH10)</f>
        <v>52.800000000000004</v>
      </c>
      <c r="AK10" s="5">
        <v>4</v>
      </c>
    </row>
    <row r="11" spans="1:37" ht="15" customHeight="1">
      <c r="A11" s="4">
        <v>5</v>
      </c>
      <c r="B11" s="4">
        <v>31</v>
      </c>
      <c r="C11" s="8" t="s">
        <v>175</v>
      </c>
      <c r="D11" s="9" t="s">
        <v>21</v>
      </c>
      <c r="E11" s="33"/>
      <c r="F11" s="8" t="s">
        <v>29</v>
      </c>
      <c r="G11" s="128"/>
      <c r="H11" s="5">
        <f>G11/50*G$4</f>
        <v>0</v>
      </c>
      <c r="I11" s="129">
        <v>6</v>
      </c>
      <c r="J11" s="47">
        <f>I11/50*I$4</f>
        <v>3.7199999999999998</v>
      </c>
      <c r="K11" s="128">
        <v>8</v>
      </c>
      <c r="L11" s="5">
        <f>K11/50*K$4</f>
        <v>3.52</v>
      </c>
      <c r="M11" s="128"/>
      <c r="N11" s="5">
        <f>M11/50*M$4</f>
        <v>0</v>
      </c>
      <c r="O11" s="128"/>
      <c r="P11" s="5">
        <f>O11/50*O$4</f>
        <v>0</v>
      </c>
      <c r="Q11" s="128">
        <v>10</v>
      </c>
      <c r="R11" s="5">
        <f>Q11/50*Q$4</f>
        <v>3.8000000000000003</v>
      </c>
      <c r="S11" s="128">
        <v>10</v>
      </c>
      <c r="T11" s="5">
        <f>S11/50*S$4</f>
        <v>3.4000000000000004</v>
      </c>
      <c r="U11" s="128">
        <v>11</v>
      </c>
      <c r="V11" s="5">
        <f>U11/50*U$4</f>
        <v>1.54</v>
      </c>
      <c r="W11" s="128">
        <v>10</v>
      </c>
      <c r="X11" s="5">
        <f>W11/50*W$4</f>
        <v>4</v>
      </c>
      <c r="Y11" s="128">
        <v>6</v>
      </c>
      <c r="Z11" s="5">
        <f>Y11/50*Y$4</f>
        <v>4.32</v>
      </c>
      <c r="AA11" s="128">
        <v>2</v>
      </c>
      <c r="AB11" s="5">
        <f>AA11/50*AA$4</f>
        <v>0.92</v>
      </c>
      <c r="AC11" s="128">
        <v>7</v>
      </c>
      <c r="AD11" s="5">
        <f>AC11/50*AC$4</f>
        <v>4.2</v>
      </c>
      <c r="AE11" s="128"/>
      <c r="AF11" s="5">
        <f>AE11/50*AE$4</f>
        <v>0</v>
      </c>
      <c r="AG11" s="128"/>
      <c r="AH11" s="5">
        <f>AG11/50*AG$4</f>
        <v>0</v>
      </c>
      <c r="AI11" s="128">
        <f>SUM(G11,I11,K11,M11,O11,Q11,S11,U11,W11,Y11,AA11,AC11,AE11,AG11)</f>
        <v>70</v>
      </c>
      <c r="AJ11" s="5">
        <f>SUM(H11,J11,L11,N11,P11,R11,T11,V11,X11,Z11,AB11,AD11,AF11,AH11)</f>
        <v>29.42</v>
      </c>
      <c r="AK11" s="5">
        <v>5</v>
      </c>
    </row>
    <row r="12" spans="1:37" ht="15" customHeight="1">
      <c r="A12" s="4">
        <v>6</v>
      </c>
      <c r="B12" s="4">
        <v>112</v>
      </c>
      <c r="C12" s="8" t="s">
        <v>176</v>
      </c>
      <c r="D12" s="9" t="s">
        <v>21</v>
      </c>
      <c r="E12" s="33"/>
      <c r="F12" s="8" t="s">
        <v>31</v>
      </c>
      <c r="G12" s="129"/>
      <c r="H12" s="5">
        <f>G12/50*G$4</f>
        <v>0</v>
      </c>
      <c r="I12" s="128">
        <v>5</v>
      </c>
      <c r="J12" s="47">
        <f>I12/50*I$4</f>
        <v>3.1</v>
      </c>
      <c r="K12" s="128">
        <v>5</v>
      </c>
      <c r="L12" s="5">
        <f>K12/50*K$4</f>
        <v>2.2</v>
      </c>
      <c r="M12" s="128">
        <v>7</v>
      </c>
      <c r="N12" s="5">
        <f>M12/50*M$4</f>
        <v>4.9</v>
      </c>
      <c r="O12" s="128">
        <v>10</v>
      </c>
      <c r="P12" s="5">
        <f>O12/50*O$4</f>
        <v>6.2</v>
      </c>
      <c r="Q12" s="128">
        <v>4</v>
      </c>
      <c r="R12" s="5">
        <f>Q12/50*Q$4</f>
        <v>1.52</v>
      </c>
      <c r="S12" s="128">
        <v>6</v>
      </c>
      <c r="T12" s="5">
        <f>S12/50*S$4</f>
        <v>2.04</v>
      </c>
      <c r="U12" s="128">
        <v>0</v>
      </c>
      <c r="V12" s="5">
        <f>U12/50*U$4</f>
        <v>0</v>
      </c>
      <c r="W12" s="128">
        <v>9</v>
      </c>
      <c r="X12" s="5">
        <f>W12/50*W$4</f>
        <v>3.5999999999999996</v>
      </c>
      <c r="Y12" s="128">
        <v>2</v>
      </c>
      <c r="Z12" s="5">
        <f>Y12/50*Y$4</f>
        <v>1.44</v>
      </c>
      <c r="AA12" s="128">
        <v>0</v>
      </c>
      <c r="AB12" s="5">
        <f>AA12/50*AA$4</f>
        <v>0</v>
      </c>
      <c r="AC12" s="128">
        <v>4</v>
      </c>
      <c r="AD12" s="5">
        <f>AC12/50*AC$4</f>
        <v>2.4</v>
      </c>
      <c r="AE12" s="128">
        <v>7</v>
      </c>
      <c r="AF12" s="5">
        <f>AE12/50*AE$4</f>
        <v>3.5000000000000004</v>
      </c>
      <c r="AG12" s="128">
        <v>11</v>
      </c>
      <c r="AH12" s="5">
        <f>AG12/50*AG$4</f>
        <v>7.7</v>
      </c>
      <c r="AI12" s="128">
        <f>SUM(G12,I12,K12,M12,O12,Q12,S12,U12,W12,Y12,AA12,AC12,AE12,AG12)</f>
        <v>70</v>
      </c>
      <c r="AJ12" s="5">
        <f>SUM(H12,J12,L12,N12,P12,R12,T12,V12,X12,Z12,AB12,AD12,AF12,AH12)</f>
        <v>38.6</v>
      </c>
      <c r="AK12" s="5">
        <v>6</v>
      </c>
    </row>
    <row r="13" spans="1:37" ht="15" customHeight="1">
      <c r="A13" s="4">
        <v>7</v>
      </c>
      <c r="B13" s="4">
        <v>92</v>
      </c>
      <c r="C13" s="8" t="s">
        <v>171</v>
      </c>
      <c r="D13" s="9" t="s">
        <v>21</v>
      </c>
      <c r="E13" s="33" t="s">
        <v>46</v>
      </c>
      <c r="F13" s="8" t="s">
        <v>31</v>
      </c>
      <c r="G13" s="129">
        <v>8</v>
      </c>
      <c r="H13" s="5">
        <f>G13/50*G$4</f>
        <v>5.92</v>
      </c>
      <c r="I13" s="129">
        <v>10</v>
      </c>
      <c r="J13" s="47">
        <f>I13/50*I$4</f>
        <v>6.2</v>
      </c>
      <c r="K13" s="128">
        <v>0</v>
      </c>
      <c r="L13" s="5">
        <f>K13/50*K$4</f>
        <v>0</v>
      </c>
      <c r="M13" s="128"/>
      <c r="N13" s="5">
        <f>M13/50*M$4</f>
        <v>0</v>
      </c>
      <c r="O13" s="128"/>
      <c r="P13" s="5">
        <f>O13/50*O$4</f>
        <v>0</v>
      </c>
      <c r="Q13" s="128">
        <v>13</v>
      </c>
      <c r="R13" s="5">
        <f>Q13/50*Q$4</f>
        <v>4.94</v>
      </c>
      <c r="S13" s="128">
        <v>13</v>
      </c>
      <c r="T13" s="5">
        <f>S13/50*S$4</f>
        <v>4.42</v>
      </c>
      <c r="U13" s="128">
        <v>0</v>
      </c>
      <c r="V13" s="5">
        <f>U13/50*U$4</f>
        <v>0</v>
      </c>
      <c r="W13" s="128">
        <v>11</v>
      </c>
      <c r="X13" s="5">
        <f>W13/50*W$4</f>
        <v>4.4</v>
      </c>
      <c r="Y13" s="128">
        <v>9</v>
      </c>
      <c r="Z13" s="5">
        <f>Y13/50*Y$4</f>
        <v>6.4799999999999995</v>
      </c>
      <c r="AA13" s="128">
        <v>0</v>
      </c>
      <c r="AB13" s="5">
        <f>AA13/50*AA$4</f>
        <v>0</v>
      </c>
      <c r="AC13" s="128">
        <v>0</v>
      </c>
      <c r="AD13" s="5">
        <f>AC13/50*AC$4</f>
        <v>0</v>
      </c>
      <c r="AE13" s="128"/>
      <c r="AF13" s="5">
        <f>AE13/50*AE$4</f>
        <v>0</v>
      </c>
      <c r="AG13" s="128"/>
      <c r="AH13" s="5">
        <f>AG13/50*AG$4</f>
        <v>0</v>
      </c>
      <c r="AI13" s="128">
        <f>SUM(G13,I13,K13,M13,O13,Q13,S13,U13,W13,Y13,AA13,AC13,AE13,AG13)</f>
        <v>64</v>
      </c>
      <c r="AJ13" s="5">
        <f>SUM(H13,J13,L13,N13,P13,R13,T13,V13,X13,Z13,AB13,AD13,AF13,AH13)</f>
        <v>32.36</v>
      </c>
      <c r="AK13" s="5">
        <v>7</v>
      </c>
    </row>
    <row r="14" spans="1:37" ht="15" customHeight="1">
      <c r="A14" s="4">
        <v>8</v>
      </c>
      <c r="B14" s="4">
        <v>16</v>
      </c>
      <c r="C14" s="8" t="s">
        <v>193</v>
      </c>
      <c r="D14" s="9" t="s">
        <v>21</v>
      </c>
      <c r="E14" s="33"/>
      <c r="F14" s="8" t="s">
        <v>170</v>
      </c>
      <c r="G14" s="128"/>
      <c r="H14" s="5">
        <f>G14/50*G$4</f>
        <v>0</v>
      </c>
      <c r="I14" s="129"/>
      <c r="J14" s="47">
        <f>I14/50*I$4</f>
        <v>0</v>
      </c>
      <c r="K14" s="128"/>
      <c r="L14" s="5">
        <f>K14/50*K$4</f>
        <v>0</v>
      </c>
      <c r="M14" s="128">
        <v>20</v>
      </c>
      <c r="N14" s="5">
        <f>M14/50*M$4</f>
        <v>14</v>
      </c>
      <c r="O14" s="128">
        <v>0</v>
      </c>
      <c r="P14" s="5">
        <f>O14/50*O$4</f>
        <v>0</v>
      </c>
      <c r="Q14" s="128"/>
      <c r="R14" s="5">
        <f>Q14/50*Q$4</f>
        <v>0</v>
      </c>
      <c r="S14" s="128"/>
      <c r="T14" s="5">
        <f>S14/50*S$4</f>
        <v>0</v>
      </c>
      <c r="U14" s="128"/>
      <c r="V14" s="5">
        <f>U14/50*U$4</f>
        <v>0</v>
      </c>
      <c r="W14" s="128"/>
      <c r="X14" s="5">
        <f>W14/50*W$4</f>
        <v>0</v>
      </c>
      <c r="Y14" s="128"/>
      <c r="Z14" s="5">
        <f>Y14/50*Y$4</f>
        <v>0</v>
      </c>
      <c r="AA14" s="128">
        <v>16</v>
      </c>
      <c r="AB14" s="5">
        <f>AA14/50*AA$4</f>
        <v>7.36</v>
      </c>
      <c r="AC14" s="128">
        <v>25</v>
      </c>
      <c r="AD14" s="5">
        <f>AC14/50*AC$4</f>
        <v>15</v>
      </c>
      <c r="AE14" s="128"/>
      <c r="AF14" s="5">
        <f>AE14/50*AE$4</f>
        <v>0</v>
      </c>
      <c r="AG14" s="128"/>
      <c r="AH14" s="5">
        <f>AG14/50*AG$4</f>
        <v>0</v>
      </c>
      <c r="AI14" s="128">
        <f>SUM(G14,I14,K14,M14,O14,Q14,S14,U14,W14,Y14,AA14,AC14,AE14,AG14)</f>
        <v>61</v>
      </c>
      <c r="AJ14" s="5">
        <f>SUM(H14,J14,L14,N14,P14,R14,T14,V14,X14,Z14,AB14,AD14,AF14,AH14)</f>
        <v>36.36</v>
      </c>
      <c r="AK14" s="5">
        <v>8</v>
      </c>
    </row>
    <row r="15" spans="1:37" ht="15" customHeight="1">
      <c r="A15" s="4">
        <v>9</v>
      </c>
      <c r="B15" s="4">
        <v>508</v>
      </c>
      <c r="C15" s="8" t="s">
        <v>169</v>
      </c>
      <c r="D15" s="9" t="s">
        <v>21</v>
      </c>
      <c r="E15" s="33" t="s">
        <v>47</v>
      </c>
      <c r="F15" s="8" t="s">
        <v>29</v>
      </c>
      <c r="G15" s="128"/>
      <c r="H15" s="5">
        <f>G15/50*G$4</f>
        <v>0</v>
      </c>
      <c r="I15" s="129">
        <v>13</v>
      </c>
      <c r="J15" s="47">
        <f>I15/50*I$4</f>
        <v>8.06</v>
      </c>
      <c r="K15" s="128">
        <v>16</v>
      </c>
      <c r="L15" s="5">
        <f>K15/50*K$4</f>
        <v>7.04</v>
      </c>
      <c r="M15" s="128"/>
      <c r="N15" s="5">
        <f>M15/50*M$4</f>
        <v>0</v>
      </c>
      <c r="O15" s="128"/>
      <c r="P15" s="5">
        <f>O15/50*O$4</f>
        <v>0</v>
      </c>
      <c r="Q15" s="128"/>
      <c r="R15" s="5">
        <f>Q15/50*Q$4</f>
        <v>0</v>
      </c>
      <c r="S15" s="128"/>
      <c r="T15" s="5">
        <f>S15/50*S$4</f>
        <v>0</v>
      </c>
      <c r="U15" s="128"/>
      <c r="V15" s="5">
        <f>U15/50*U$4</f>
        <v>0</v>
      </c>
      <c r="W15" s="128"/>
      <c r="X15" s="5">
        <f>W15/50*W$4</f>
        <v>0</v>
      </c>
      <c r="Y15" s="128">
        <v>11</v>
      </c>
      <c r="Z15" s="5">
        <f>Y15/50*Y$4</f>
        <v>7.92</v>
      </c>
      <c r="AA15" s="128">
        <v>0</v>
      </c>
      <c r="AB15" s="5">
        <f>AA15/50*AA$4</f>
        <v>0</v>
      </c>
      <c r="AC15" s="128">
        <v>8</v>
      </c>
      <c r="AD15" s="5">
        <f>AC15/50*AC$4</f>
        <v>4.8</v>
      </c>
      <c r="AE15" s="128">
        <v>11</v>
      </c>
      <c r="AF15" s="5">
        <f>AE15/50*AE$4</f>
        <v>5.5</v>
      </c>
      <c r="AG15" s="128">
        <v>0</v>
      </c>
      <c r="AH15" s="5">
        <f>AG15/50*AG$4</f>
        <v>0</v>
      </c>
      <c r="AI15" s="128">
        <f>SUM(G15,I15,K15,M15,O15,Q15,S15,U15,W15,Y15,AA15,AC15,AE15,AG15)</f>
        <v>59</v>
      </c>
      <c r="AJ15" s="5">
        <f>SUM(H15,J15,L15,N15,P15,R15,T15,V15,X15,Z15,AB15,AD15,AF15,AH15)</f>
        <v>33.32000000000001</v>
      </c>
      <c r="AK15" s="5">
        <v>9</v>
      </c>
    </row>
    <row r="16" spans="1:37" ht="15" customHeight="1">
      <c r="A16" s="4">
        <v>10</v>
      </c>
      <c r="B16" s="4">
        <v>89</v>
      </c>
      <c r="C16" s="8" t="s">
        <v>179</v>
      </c>
      <c r="D16" s="9" t="s">
        <v>21</v>
      </c>
      <c r="E16" s="33" t="s">
        <v>45</v>
      </c>
      <c r="F16" s="8" t="s">
        <v>170</v>
      </c>
      <c r="G16" s="129">
        <v>16</v>
      </c>
      <c r="H16" s="5">
        <f>G16/50*G$4</f>
        <v>11.84</v>
      </c>
      <c r="I16" s="128"/>
      <c r="J16" s="47">
        <f>I16/50*I$4</f>
        <v>0</v>
      </c>
      <c r="K16" s="128">
        <v>10</v>
      </c>
      <c r="L16" s="5">
        <f>K16/50*K$4</f>
        <v>4.4</v>
      </c>
      <c r="M16" s="128"/>
      <c r="N16" s="5">
        <f>M16/50*M$4</f>
        <v>0</v>
      </c>
      <c r="O16" s="128"/>
      <c r="P16" s="5">
        <f>O16/50*O$4</f>
        <v>0</v>
      </c>
      <c r="Q16" s="128"/>
      <c r="R16" s="5">
        <f>Q16/50*Q$4</f>
        <v>0</v>
      </c>
      <c r="S16" s="128"/>
      <c r="T16" s="5">
        <f>S16/50*S$4</f>
        <v>0</v>
      </c>
      <c r="U16" s="128"/>
      <c r="V16" s="5">
        <f>U16/50*U$4</f>
        <v>0</v>
      </c>
      <c r="W16" s="128"/>
      <c r="X16" s="5">
        <f>W16/50*W$4</f>
        <v>0</v>
      </c>
      <c r="Y16" s="128"/>
      <c r="Z16" s="5">
        <f>Y16/50*Y$4</f>
        <v>0</v>
      </c>
      <c r="AA16" s="128">
        <v>7</v>
      </c>
      <c r="AB16" s="5">
        <f>AA16/50*AA$4</f>
        <v>3.22</v>
      </c>
      <c r="AC16" s="128">
        <v>9</v>
      </c>
      <c r="AD16" s="5">
        <f>AC16/50*AC$4</f>
        <v>5.3999999999999995</v>
      </c>
      <c r="AE16" s="128">
        <v>10</v>
      </c>
      <c r="AF16" s="5">
        <f>AE16/50*AE$4</f>
        <v>5</v>
      </c>
      <c r="AG16" s="128"/>
      <c r="AH16" s="5">
        <f>AG16/50*AG$4</f>
        <v>0</v>
      </c>
      <c r="AI16" s="128">
        <f>SUM(G16,I16,K16,M16,O16,Q16,S16,U16,W16,Y16,AA16,AC16,AE16,AG16)</f>
        <v>52</v>
      </c>
      <c r="AJ16" s="5">
        <f>SUM(H16,J16,L16,N16,P16,R16,T16,V16,X16,Z16,AB16,AD16,AF16,AH16)</f>
        <v>29.86</v>
      </c>
      <c r="AK16" s="5">
        <v>10</v>
      </c>
    </row>
    <row r="17" spans="1:37" ht="15" customHeight="1">
      <c r="A17" s="4">
        <v>11</v>
      </c>
      <c r="B17" s="4">
        <v>78</v>
      </c>
      <c r="C17" s="8" t="s">
        <v>177</v>
      </c>
      <c r="D17" s="9" t="s">
        <v>21</v>
      </c>
      <c r="E17" s="33"/>
      <c r="F17" s="8" t="s">
        <v>29</v>
      </c>
      <c r="G17" s="129"/>
      <c r="H17" s="5">
        <f>G17/50*G$4</f>
        <v>0</v>
      </c>
      <c r="I17" s="128">
        <v>4</v>
      </c>
      <c r="J17" s="47">
        <f>I17/50*I$4</f>
        <v>2.48</v>
      </c>
      <c r="K17" s="128">
        <v>4</v>
      </c>
      <c r="L17" s="5">
        <f>K17/50*K$4</f>
        <v>1.76</v>
      </c>
      <c r="M17" s="128">
        <v>6</v>
      </c>
      <c r="N17" s="5">
        <f>M17/50*M$4</f>
        <v>4.2</v>
      </c>
      <c r="O17" s="128">
        <v>9</v>
      </c>
      <c r="P17" s="5">
        <f>O17/50*O$4</f>
        <v>5.58</v>
      </c>
      <c r="Q17" s="128">
        <v>6</v>
      </c>
      <c r="R17" s="5">
        <f>Q17/50*Q$4</f>
        <v>2.28</v>
      </c>
      <c r="S17" s="128">
        <v>7</v>
      </c>
      <c r="T17" s="5">
        <f>S17/50*S$4</f>
        <v>2.3800000000000003</v>
      </c>
      <c r="U17" s="128">
        <v>0</v>
      </c>
      <c r="V17" s="5">
        <f>U17/50*U$4</f>
        <v>0</v>
      </c>
      <c r="W17" s="128">
        <v>8</v>
      </c>
      <c r="X17" s="5">
        <f>W17/50*W$4</f>
        <v>3.2</v>
      </c>
      <c r="Y17" s="128">
        <v>0</v>
      </c>
      <c r="Z17" s="5">
        <f>Y17/50*Y$4</f>
        <v>0</v>
      </c>
      <c r="AA17" s="128">
        <v>1</v>
      </c>
      <c r="AB17" s="5">
        <f>AA17/50*AA$4</f>
        <v>0.46</v>
      </c>
      <c r="AC17" s="128">
        <v>5</v>
      </c>
      <c r="AD17" s="5">
        <f>AC17/50*AC$4</f>
        <v>3</v>
      </c>
      <c r="AE17" s="128"/>
      <c r="AF17" s="5">
        <f>AE17/50*AE$4</f>
        <v>0</v>
      </c>
      <c r="AG17" s="128"/>
      <c r="AH17" s="5">
        <f>AG17/50*AG$4</f>
        <v>0</v>
      </c>
      <c r="AI17" s="128">
        <f>SUM(G17,I17,K17,M17,O17,Q17,S17,U17,W17,Y17,AA17,AC17,AE17,AG17)</f>
        <v>50</v>
      </c>
      <c r="AJ17" s="5">
        <f>SUM(H17,J17,L17,N17,P17,R17,T17,V17,X17,Z17,AB17,AD17,AF17,AH17)</f>
        <v>25.34</v>
      </c>
      <c r="AK17" s="5">
        <v>11</v>
      </c>
    </row>
    <row r="18" spans="1:37" ht="15" customHeight="1">
      <c r="A18" s="4">
        <v>12</v>
      </c>
      <c r="B18" s="4">
        <v>667</v>
      </c>
      <c r="C18" s="8" t="s">
        <v>219</v>
      </c>
      <c r="D18" s="9" t="s">
        <v>220</v>
      </c>
      <c r="E18" s="33" t="s">
        <v>46</v>
      </c>
      <c r="F18" s="8" t="s">
        <v>28</v>
      </c>
      <c r="G18" s="129"/>
      <c r="H18" s="5">
        <f>G18/50*G$4</f>
        <v>0</v>
      </c>
      <c r="I18" s="129"/>
      <c r="J18" s="47">
        <f>I18/50*I$4</f>
        <v>0</v>
      </c>
      <c r="K18" s="128"/>
      <c r="L18" s="5">
        <f>K18/50*K$4</f>
        <v>0</v>
      </c>
      <c r="M18" s="128"/>
      <c r="N18" s="5">
        <f>M18/50*M$4</f>
        <v>0</v>
      </c>
      <c r="O18" s="128"/>
      <c r="P18" s="5">
        <f>O18/50*O$4</f>
        <v>0</v>
      </c>
      <c r="Q18" s="128">
        <v>9</v>
      </c>
      <c r="R18" s="5">
        <f>Q18/50*Q$4</f>
        <v>3.42</v>
      </c>
      <c r="S18" s="128">
        <v>9</v>
      </c>
      <c r="T18" s="5">
        <f>S18/50*S$4</f>
        <v>3.06</v>
      </c>
      <c r="U18" s="128">
        <v>0</v>
      </c>
      <c r="V18" s="5">
        <f>U18/50*U$4</f>
        <v>0</v>
      </c>
      <c r="W18" s="128">
        <v>16</v>
      </c>
      <c r="X18" s="5">
        <f>W18/50*W$4</f>
        <v>6.4</v>
      </c>
      <c r="Y18" s="128"/>
      <c r="Z18" s="5">
        <f>Y18/50*Y$4</f>
        <v>0</v>
      </c>
      <c r="AA18" s="128"/>
      <c r="AB18" s="5">
        <f>AA18/50*AA$4</f>
        <v>0</v>
      </c>
      <c r="AC18" s="128"/>
      <c r="AD18" s="5">
        <f>AC18/50*AC$4</f>
        <v>0</v>
      </c>
      <c r="AE18" s="128">
        <v>13</v>
      </c>
      <c r="AF18" s="5">
        <f>AE18/50*AE$4</f>
        <v>6.5</v>
      </c>
      <c r="AG18" s="128"/>
      <c r="AH18" s="5">
        <f>AG18/50*AG$4</f>
        <v>0</v>
      </c>
      <c r="AI18" s="128">
        <f>SUM(G18,I18,K18,M18,O18,Q18,S18,U18,W18,Y18,AA18,AC18,AE18,AG18)</f>
        <v>47</v>
      </c>
      <c r="AJ18" s="5">
        <f>SUM(H18,J18,L18,N18,P18,R18,T18,V18,X18,Z18,AB18,AD18,AF18,AH18)</f>
        <v>19.380000000000003</v>
      </c>
      <c r="AK18" s="5">
        <v>12</v>
      </c>
    </row>
    <row r="19" spans="1:37" ht="15" customHeight="1">
      <c r="A19" s="4">
        <v>13</v>
      </c>
      <c r="B19" s="4">
        <v>51</v>
      </c>
      <c r="C19" s="8" t="s">
        <v>217</v>
      </c>
      <c r="D19" s="9" t="s">
        <v>218</v>
      </c>
      <c r="E19" s="33" t="s">
        <v>46</v>
      </c>
      <c r="F19" s="8" t="s">
        <v>28</v>
      </c>
      <c r="G19" s="129"/>
      <c r="H19" s="5">
        <f>G19/50*G$4</f>
        <v>0</v>
      </c>
      <c r="I19" s="128"/>
      <c r="J19" s="47">
        <f>I19/50*I$4</f>
        <v>0</v>
      </c>
      <c r="K19" s="128"/>
      <c r="L19" s="5">
        <f>K19/50*K$4</f>
        <v>0</v>
      </c>
      <c r="M19" s="128"/>
      <c r="N19" s="5">
        <f>M19/50*M$4</f>
        <v>0</v>
      </c>
      <c r="O19" s="128"/>
      <c r="P19" s="5">
        <f>O19/50*O$4</f>
        <v>0</v>
      </c>
      <c r="Q19" s="128">
        <v>11</v>
      </c>
      <c r="R19" s="5">
        <f>Q19/50*Q$4</f>
        <v>4.18</v>
      </c>
      <c r="S19" s="128">
        <v>11</v>
      </c>
      <c r="T19" s="5">
        <f>S19/50*S$4</f>
        <v>3.74</v>
      </c>
      <c r="U19" s="128">
        <v>13</v>
      </c>
      <c r="V19" s="5">
        <f>U19/50*U$4</f>
        <v>1.82</v>
      </c>
      <c r="W19" s="128">
        <v>0</v>
      </c>
      <c r="X19" s="5">
        <f>W19/50*W$4</f>
        <v>0</v>
      </c>
      <c r="Y19" s="128"/>
      <c r="Z19" s="5">
        <f>Y19/50*Y$4</f>
        <v>0</v>
      </c>
      <c r="AA19" s="128"/>
      <c r="AB19" s="5">
        <f>AA19/50*AA$4</f>
        <v>0</v>
      </c>
      <c r="AC19" s="128"/>
      <c r="AD19" s="5">
        <f>AC19/50*AC$4</f>
        <v>0</v>
      </c>
      <c r="AE19" s="128">
        <v>9</v>
      </c>
      <c r="AF19" s="5">
        <f>AE19/50*AE$4</f>
        <v>4.5</v>
      </c>
      <c r="AG19" s="128"/>
      <c r="AH19" s="5">
        <f>AG19/50*AG$4</f>
        <v>0</v>
      </c>
      <c r="AI19" s="128">
        <f>SUM(G19,I19,K19,M19,O19,Q19,S19,U19,W19,Y19,AA19,AC19,AE19,AG19)</f>
        <v>44</v>
      </c>
      <c r="AJ19" s="5">
        <f>SUM(H19,J19,L19,N19,P19,R19,T19,V19,X19,Z19,AB19,AD19,AF19,AH19)</f>
        <v>14.24</v>
      </c>
      <c r="AK19" s="5">
        <v>13</v>
      </c>
    </row>
    <row r="20" spans="1:37" ht="15" customHeight="1">
      <c r="A20" s="4">
        <v>14</v>
      </c>
      <c r="B20" s="4">
        <v>9</v>
      </c>
      <c r="C20" s="8" t="s">
        <v>197</v>
      </c>
      <c r="D20" s="9" t="s">
        <v>21</v>
      </c>
      <c r="E20" s="33"/>
      <c r="F20" s="8" t="s">
        <v>31</v>
      </c>
      <c r="G20" s="129"/>
      <c r="H20" s="5">
        <f>G20/50*G$4</f>
        <v>0</v>
      </c>
      <c r="I20" s="129"/>
      <c r="J20" s="47">
        <f>I20/50*I$4</f>
        <v>0</v>
      </c>
      <c r="K20" s="128"/>
      <c r="L20" s="5">
        <f>K20/50*K$4</f>
        <v>0</v>
      </c>
      <c r="M20" s="128"/>
      <c r="N20" s="5">
        <f>M20/50*M$4</f>
        <v>0</v>
      </c>
      <c r="O20" s="128">
        <v>13</v>
      </c>
      <c r="P20" s="5">
        <f>O20/50*O$4</f>
        <v>8.06</v>
      </c>
      <c r="Q20" s="128"/>
      <c r="R20" s="5">
        <f>Q20/50*Q$4</f>
        <v>0</v>
      </c>
      <c r="S20" s="128"/>
      <c r="T20" s="5">
        <f>S20/50*S$4</f>
        <v>0</v>
      </c>
      <c r="U20" s="128"/>
      <c r="V20" s="5">
        <f>U20/50*U$4</f>
        <v>0</v>
      </c>
      <c r="W20" s="128">
        <v>20</v>
      </c>
      <c r="X20" s="5">
        <f>W20/50*W$4</f>
        <v>8</v>
      </c>
      <c r="Y20" s="128">
        <v>10</v>
      </c>
      <c r="Z20" s="5">
        <f>Y20/50*Y$4</f>
        <v>7.2</v>
      </c>
      <c r="AA20" s="128"/>
      <c r="AB20" s="5">
        <f>AA20/50*AA$4</f>
        <v>0</v>
      </c>
      <c r="AC20" s="128"/>
      <c r="AD20" s="5">
        <f>AC20/50*AC$4</f>
        <v>0</v>
      </c>
      <c r="AE20" s="128"/>
      <c r="AF20" s="5">
        <f>AE20/50*AE$4</f>
        <v>0</v>
      </c>
      <c r="AG20" s="128"/>
      <c r="AH20" s="5">
        <f>AG20/50*AG$4</f>
        <v>0</v>
      </c>
      <c r="AI20" s="128">
        <f>SUM(G20,I20,K20,M20,O20,Q20,S20,U20,W20,Y20,AA20,AC20,AE20,AG20)</f>
        <v>43</v>
      </c>
      <c r="AJ20" s="5">
        <f>SUM(H20,J20,L20,N20,P20,R20,T20,V20,X20,Z20,AB20,AD20,AF20,AH20)</f>
        <v>23.26</v>
      </c>
      <c r="AK20" s="5">
        <v>14</v>
      </c>
    </row>
    <row r="21" spans="1:37" ht="15" customHeight="1">
      <c r="A21" s="4">
        <v>15</v>
      </c>
      <c r="B21" s="4">
        <v>68</v>
      </c>
      <c r="C21" s="8" t="s">
        <v>243</v>
      </c>
      <c r="D21" s="9" t="s">
        <v>21</v>
      </c>
      <c r="E21" s="33" t="s">
        <v>41</v>
      </c>
      <c r="F21" s="8" t="s">
        <v>28</v>
      </c>
      <c r="G21" s="129"/>
      <c r="H21" s="5">
        <f>G21/50*G$4</f>
        <v>0</v>
      </c>
      <c r="I21" s="129"/>
      <c r="J21" s="47">
        <f>I21/50*I$4</f>
        <v>0</v>
      </c>
      <c r="K21" s="128"/>
      <c r="L21" s="5">
        <f>K21/50*K$4</f>
        <v>0</v>
      </c>
      <c r="M21" s="128"/>
      <c r="N21" s="5">
        <f>M21/50*M$4</f>
        <v>0</v>
      </c>
      <c r="O21" s="128"/>
      <c r="P21" s="5">
        <f>O21/50*O$4</f>
        <v>0</v>
      </c>
      <c r="Q21" s="128"/>
      <c r="R21" s="5">
        <f>Q21/50*Q$4</f>
        <v>0</v>
      </c>
      <c r="S21" s="128"/>
      <c r="T21" s="5">
        <f>S21/50*S$4</f>
        <v>0</v>
      </c>
      <c r="U21" s="128"/>
      <c r="V21" s="5">
        <f>U21/50*U$4</f>
        <v>0</v>
      </c>
      <c r="W21" s="128"/>
      <c r="X21" s="5">
        <f>W21/50*W$4</f>
        <v>0</v>
      </c>
      <c r="Y21" s="128">
        <v>13</v>
      </c>
      <c r="Z21" s="5">
        <f>Y21/50*Y$4</f>
        <v>9.36</v>
      </c>
      <c r="AA21" s="128">
        <v>0</v>
      </c>
      <c r="AB21" s="5">
        <f>AA21/50*AA$4</f>
        <v>0</v>
      </c>
      <c r="AC21" s="128">
        <v>0</v>
      </c>
      <c r="AD21" s="5">
        <f>AC21/50*AC$4</f>
        <v>0</v>
      </c>
      <c r="AE21" s="128">
        <v>25</v>
      </c>
      <c r="AF21" s="5">
        <f>AE21/50*AE$4</f>
        <v>12.5</v>
      </c>
      <c r="AG21" s="128"/>
      <c r="AH21" s="5">
        <f>AG21/50*AG$4</f>
        <v>0</v>
      </c>
      <c r="AI21" s="128">
        <f>SUM(G21,I21,K21,M21,O21,Q21,S21,U21,W21,Y21,AA21,AC21,AE21,AG21)</f>
        <v>38</v>
      </c>
      <c r="AJ21" s="5">
        <f>SUM(H21,J21,L21,N21,P21,R21,T21,V21,X21,Z21,AB21,AD21,AF21,AH21)</f>
        <v>21.86</v>
      </c>
      <c r="AK21" s="5">
        <v>15</v>
      </c>
    </row>
    <row r="22" spans="1:37" ht="15" customHeight="1">
      <c r="A22" s="4">
        <v>16</v>
      </c>
      <c r="B22" s="4">
        <v>159</v>
      </c>
      <c r="C22" s="8" t="s">
        <v>173</v>
      </c>
      <c r="D22" s="9" t="s">
        <v>21</v>
      </c>
      <c r="E22" s="33" t="s">
        <v>46</v>
      </c>
      <c r="F22" s="8" t="s">
        <v>31</v>
      </c>
      <c r="G22" s="129"/>
      <c r="H22" s="5">
        <f>G22/50*G$4</f>
        <v>0</v>
      </c>
      <c r="I22" s="128">
        <v>8</v>
      </c>
      <c r="J22" s="47">
        <f>I22/50*I$4</f>
        <v>4.96</v>
      </c>
      <c r="K22" s="128">
        <v>7</v>
      </c>
      <c r="L22" s="5">
        <f>K22/50*K$4</f>
        <v>3.08</v>
      </c>
      <c r="M22" s="128"/>
      <c r="N22" s="5">
        <f>M22/50*M$4</f>
        <v>0</v>
      </c>
      <c r="O22" s="128"/>
      <c r="P22" s="5">
        <f>O22/50*O$4</f>
        <v>0</v>
      </c>
      <c r="Q22" s="128">
        <v>7</v>
      </c>
      <c r="R22" s="5">
        <f>Q22/50*Q$4</f>
        <v>2.66</v>
      </c>
      <c r="S22" s="128">
        <v>8</v>
      </c>
      <c r="T22" s="5">
        <f>S22/50*S$4</f>
        <v>2.72</v>
      </c>
      <c r="U22" s="128"/>
      <c r="V22" s="5">
        <f>U22/50*U$4</f>
        <v>0</v>
      </c>
      <c r="W22" s="128"/>
      <c r="X22" s="5">
        <f>W22/50*W$4</f>
        <v>0</v>
      </c>
      <c r="Y22" s="128">
        <v>5</v>
      </c>
      <c r="Z22" s="5">
        <f>Y22/50*Y$4</f>
        <v>3.6</v>
      </c>
      <c r="AA22" s="128">
        <v>0</v>
      </c>
      <c r="AB22" s="5">
        <f>AA22/50*AA$4</f>
        <v>0</v>
      </c>
      <c r="AC22" s="128">
        <v>1</v>
      </c>
      <c r="AD22" s="5">
        <f>AC22/50*AC$4</f>
        <v>0.6</v>
      </c>
      <c r="AE22" s="128"/>
      <c r="AF22" s="5">
        <f>AE22/50*AE$4</f>
        <v>0</v>
      </c>
      <c r="AG22" s="128"/>
      <c r="AH22" s="5">
        <f>AG22/50*AG$4</f>
        <v>0</v>
      </c>
      <c r="AI22" s="128">
        <f>SUM(G22,I22,K22,M22,O22,Q22,S22,U22,W22,Y22,AA22,AC22,AE22,AG22)</f>
        <v>36</v>
      </c>
      <c r="AJ22" s="5">
        <f>SUM(H22,J22,L22,N22,P22,R22,T22,V22,X22,Z22,AB22,AD22,AF22,AH22)</f>
        <v>17.62</v>
      </c>
      <c r="AK22" s="5">
        <v>16</v>
      </c>
    </row>
    <row r="23" spans="1:37" ht="15" customHeight="1">
      <c r="A23" s="4">
        <v>17</v>
      </c>
      <c r="B23" s="4">
        <v>151</v>
      </c>
      <c r="C23" s="8" t="s">
        <v>172</v>
      </c>
      <c r="D23" s="9" t="s">
        <v>21</v>
      </c>
      <c r="E23" s="33" t="s">
        <v>47</v>
      </c>
      <c r="F23" s="8" t="s">
        <v>29</v>
      </c>
      <c r="G23" s="128">
        <v>6</v>
      </c>
      <c r="H23" s="5">
        <f>G23/50*G$4</f>
        <v>4.4399999999999995</v>
      </c>
      <c r="I23" s="128">
        <v>9</v>
      </c>
      <c r="J23" s="47">
        <f>I23/50*I$4</f>
        <v>5.58</v>
      </c>
      <c r="K23" s="128">
        <v>9</v>
      </c>
      <c r="L23" s="5">
        <f>K23/50*K$4</f>
        <v>3.96</v>
      </c>
      <c r="M23" s="128"/>
      <c r="N23" s="5">
        <f>M23/50*M$4</f>
        <v>0</v>
      </c>
      <c r="O23" s="128"/>
      <c r="P23" s="5">
        <f>O23/50*O$4</f>
        <v>0</v>
      </c>
      <c r="Q23" s="128"/>
      <c r="R23" s="5">
        <f>Q23/50*Q$4</f>
        <v>0</v>
      </c>
      <c r="S23" s="128"/>
      <c r="T23" s="5">
        <f>S23/50*S$4</f>
        <v>0</v>
      </c>
      <c r="U23" s="128"/>
      <c r="V23" s="5">
        <f>U23/50*U$4</f>
        <v>0</v>
      </c>
      <c r="W23" s="128"/>
      <c r="X23" s="5">
        <f>W23/50*W$4</f>
        <v>0</v>
      </c>
      <c r="Y23" s="128"/>
      <c r="Z23" s="5">
        <f>Y23/50*Y$4</f>
        <v>0</v>
      </c>
      <c r="AA23" s="128">
        <v>9</v>
      </c>
      <c r="AB23" s="5">
        <f>AA23/50*AA$4</f>
        <v>4.14</v>
      </c>
      <c r="AC23" s="128">
        <v>0</v>
      </c>
      <c r="AD23" s="5">
        <f>AC23/50*AC$4</f>
        <v>0</v>
      </c>
      <c r="AE23" s="128"/>
      <c r="AF23" s="5">
        <f>AE23/50*AE$4</f>
        <v>0</v>
      </c>
      <c r="AG23" s="128"/>
      <c r="AH23" s="5">
        <f>AG23/50*AG$4</f>
        <v>0</v>
      </c>
      <c r="AI23" s="128">
        <f>SUM(G23,I23,K23,M23,O23,Q23,S23,U23,W23,Y23,AA23,AC23,AE23,AG23)</f>
        <v>33</v>
      </c>
      <c r="AJ23" s="5">
        <f>SUM(H23,J23,L23,N23,P23,R23,T23,V23,X23,Z23,AB23,AD23,AF23,AH23)</f>
        <v>18.12</v>
      </c>
      <c r="AK23" s="5">
        <v>17</v>
      </c>
    </row>
    <row r="24" spans="1:37" ht="15" customHeight="1">
      <c r="A24" s="4">
        <v>18</v>
      </c>
      <c r="B24" s="4">
        <v>14</v>
      </c>
      <c r="C24" s="8" t="s">
        <v>48</v>
      </c>
      <c r="D24" s="9" t="s">
        <v>49</v>
      </c>
      <c r="E24" s="33" t="s">
        <v>41</v>
      </c>
      <c r="F24" s="8" t="s">
        <v>28</v>
      </c>
      <c r="G24" s="129"/>
      <c r="H24" s="5">
        <f>G24/50*G$4</f>
        <v>0</v>
      </c>
      <c r="I24" s="128"/>
      <c r="J24" s="47">
        <f>I24/50*I$4</f>
        <v>0</v>
      </c>
      <c r="K24" s="128"/>
      <c r="L24" s="5">
        <f>K24/50*K$4</f>
        <v>0</v>
      </c>
      <c r="M24" s="128"/>
      <c r="N24" s="5">
        <f>M24/50*M$4</f>
        <v>0</v>
      </c>
      <c r="O24" s="128"/>
      <c r="P24" s="5">
        <f>O24/50*O$4</f>
        <v>0</v>
      </c>
      <c r="Q24" s="128"/>
      <c r="R24" s="5">
        <f>Q24/50*Q$4</f>
        <v>0</v>
      </c>
      <c r="S24" s="128"/>
      <c r="T24" s="5">
        <f>S24/50*S$4</f>
        <v>0</v>
      </c>
      <c r="U24" s="128"/>
      <c r="V24" s="5">
        <f>U24/50*U$4</f>
        <v>0</v>
      </c>
      <c r="W24" s="128"/>
      <c r="X24" s="5">
        <f>W24/50*W$4</f>
        <v>0</v>
      </c>
      <c r="Y24" s="128"/>
      <c r="Z24" s="5">
        <f>Y24/50*Y$4</f>
        <v>0</v>
      </c>
      <c r="AA24" s="128">
        <v>13</v>
      </c>
      <c r="AB24" s="5">
        <f>AA24/50*AA$4</f>
        <v>5.98</v>
      </c>
      <c r="AC24" s="128">
        <v>20</v>
      </c>
      <c r="AD24" s="5">
        <f>AC24/50*AC$4</f>
        <v>12</v>
      </c>
      <c r="AE24" s="128"/>
      <c r="AF24" s="5">
        <f>AE24/50*AE$4</f>
        <v>0</v>
      </c>
      <c r="AG24" s="128"/>
      <c r="AH24" s="5">
        <f>AG24/50*AG$4</f>
        <v>0</v>
      </c>
      <c r="AI24" s="128">
        <f>SUM(G24,I24,K24,M24,O24,Q24,S24,U24,W24,Y24,AA24,AC24,AE24,AG24)</f>
        <v>33</v>
      </c>
      <c r="AJ24" s="5">
        <f>SUM(H24,J24,L24,N24,P24,R24,T24,V24,X24,Z24,AB24,AD24,AF24,AH24)</f>
        <v>17.98</v>
      </c>
      <c r="AK24" s="5">
        <v>18</v>
      </c>
    </row>
    <row r="25" spans="1:37" ht="15" customHeight="1">
      <c r="A25" s="4">
        <v>19</v>
      </c>
      <c r="B25" s="4">
        <v>18</v>
      </c>
      <c r="C25" s="8" t="s">
        <v>178</v>
      </c>
      <c r="D25" s="9" t="s">
        <v>21</v>
      </c>
      <c r="E25" s="33" t="s">
        <v>45</v>
      </c>
      <c r="F25" s="8" t="s">
        <v>29</v>
      </c>
      <c r="G25" s="128">
        <v>0</v>
      </c>
      <c r="H25" s="5">
        <f>G25/50*G$4</f>
        <v>0</v>
      </c>
      <c r="I25" s="128"/>
      <c r="J25" s="47">
        <f>I25/50*I$4</f>
        <v>0</v>
      </c>
      <c r="K25" s="128">
        <v>13</v>
      </c>
      <c r="L25" s="5">
        <f>K25/50*K$4</f>
        <v>5.720000000000001</v>
      </c>
      <c r="M25" s="128"/>
      <c r="N25" s="5">
        <f>M25/50*M$4</f>
        <v>0</v>
      </c>
      <c r="O25" s="128"/>
      <c r="P25" s="5">
        <f>O25/50*O$4</f>
        <v>0</v>
      </c>
      <c r="Q25" s="128"/>
      <c r="R25" s="5">
        <f>Q25/50*Q$4</f>
        <v>0</v>
      </c>
      <c r="S25" s="128"/>
      <c r="T25" s="5">
        <f>S25/50*S$4</f>
        <v>0</v>
      </c>
      <c r="U25" s="128"/>
      <c r="V25" s="5">
        <f>U25/50*U$4</f>
        <v>0</v>
      </c>
      <c r="W25" s="128"/>
      <c r="X25" s="5">
        <f>W25/50*W$4</f>
        <v>0</v>
      </c>
      <c r="Y25" s="128">
        <v>7</v>
      </c>
      <c r="Z25" s="5">
        <f>Y25/50*Y$4</f>
        <v>5.040000000000001</v>
      </c>
      <c r="AA25" s="128">
        <v>0</v>
      </c>
      <c r="AB25" s="5">
        <f>AA25/50*AA$4</f>
        <v>0</v>
      </c>
      <c r="AC25" s="128">
        <v>10</v>
      </c>
      <c r="AD25" s="5">
        <f>AC25/50*AC$4</f>
        <v>6</v>
      </c>
      <c r="AE25" s="128"/>
      <c r="AF25" s="5">
        <f>AE25/50*AE$4</f>
        <v>0</v>
      </c>
      <c r="AG25" s="128"/>
      <c r="AH25" s="5">
        <f>AG25/50*AG$4</f>
        <v>0</v>
      </c>
      <c r="AI25" s="128">
        <f>SUM(G25,I25,K25,M25,O25,Q25,S25,U25,W25,Y25,AA25,AC25,AE25,AG25)</f>
        <v>30</v>
      </c>
      <c r="AJ25" s="5">
        <f>SUM(H25,J25,L25,N25,P25,R25,T25,V25,X25,Z25,AB25,AD25,AF25,AH25)</f>
        <v>16.76</v>
      </c>
      <c r="AK25" s="5">
        <v>19</v>
      </c>
    </row>
    <row r="26" spans="1:37" ht="15" customHeight="1">
      <c r="A26" s="4">
        <v>20</v>
      </c>
      <c r="B26" s="4">
        <v>75</v>
      </c>
      <c r="C26" s="8" t="s">
        <v>194</v>
      </c>
      <c r="D26" s="9" t="s">
        <v>195</v>
      </c>
      <c r="E26" s="33" t="s">
        <v>45</v>
      </c>
      <c r="F26" s="8" t="s">
        <v>31</v>
      </c>
      <c r="G26" s="128"/>
      <c r="H26" s="5">
        <f>G26/50*G$4</f>
        <v>0</v>
      </c>
      <c r="I26" s="128"/>
      <c r="J26" s="47">
        <f>I26/50*I$4</f>
        <v>0</v>
      </c>
      <c r="K26" s="128"/>
      <c r="L26" s="5">
        <f>K26/50*K$4</f>
        <v>0</v>
      </c>
      <c r="M26" s="128">
        <v>13</v>
      </c>
      <c r="N26" s="5">
        <f>M26/50*M$4</f>
        <v>9.1</v>
      </c>
      <c r="O26" s="128">
        <v>16</v>
      </c>
      <c r="P26" s="5">
        <f>O26/50*O$4</f>
        <v>9.92</v>
      </c>
      <c r="Q26" s="128"/>
      <c r="R26" s="5">
        <f>Q26/50*Q$4</f>
        <v>0</v>
      </c>
      <c r="S26" s="128"/>
      <c r="T26" s="5">
        <f>S26/50*S$4</f>
        <v>0</v>
      </c>
      <c r="U26" s="128"/>
      <c r="V26" s="5">
        <f>U26/50*U$4</f>
        <v>0</v>
      </c>
      <c r="W26" s="128"/>
      <c r="X26" s="5">
        <f>W26/50*W$4</f>
        <v>0</v>
      </c>
      <c r="Y26" s="128"/>
      <c r="Z26" s="5">
        <f>Y26/50*Y$4</f>
        <v>0</v>
      </c>
      <c r="AA26" s="128"/>
      <c r="AB26" s="5">
        <f>AA26/50*AA$4</f>
        <v>0</v>
      </c>
      <c r="AC26" s="128"/>
      <c r="AD26" s="5">
        <f>AC26/50*AC$4</f>
        <v>0</v>
      </c>
      <c r="AE26" s="128"/>
      <c r="AF26" s="5">
        <f>AE26/50*AE$4</f>
        <v>0</v>
      </c>
      <c r="AG26" s="128"/>
      <c r="AH26" s="5">
        <f>AG26/50*AG$4</f>
        <v>0</v>
      </c>
      <c r="AI26" s="128">
        <f>SUM(G26,I26,K26,M26,O26,Q26,S26,U26,W26,Y26,AA26,AC26,AE26,AG26)</f>
        <v>29</v>
      </c>
      <c r="AJ26" s="5">
        <f>SUM(H26,J26,L26,N26,P26,R26,T26,V26,X26,Z26,AB26,AD26,AF26,AH26)</f>
        <v>19.02</v>
      </c>
      <c r="AK26" s="5">
        <v>20</v>
      </c>
    </row>
    <row r="27" spans="1:37" ht="15" customHeight="1">
      <c r="A27" s="4">
        <v>21</v>
      </c>
      <c r="B27" s="4">
        <v>10</v>
      </c>
      <c r="C27" s="8" t="s">
        <v>187</v>
      </c>
      <c r="D27" s="9" t="s">
        <v>21</v>
      </c>
      <c r="E27" s="33"/>
      <c r="F27" s="8" t="s">
        <v>29</v>
      </c>
      <c r="G27" s="129">
        <v>10</v>
      </c>
      <c r="H27" s="5">
        <f>G27/50*G$4</f>
        <v>7.4</v>
      </c>
      <c r="I27" s="129"/>
      <c r="J27" s="47">
        <f>I27/50*I$4</f>
        <v>0</v>
      </c>
      <c r="K27" s="128"/>
      <c r="L27" s="5">
        <f>K27/50*K$4</f>
        <v>0</v>
      </c>
      <c r="M27" s="128">
        <v>11</v>
      </c>
      <c r="N27" s="5">
        <f>M27/50*M$4</f>
        <v>7.7</v>
      </c>
      <c r="O27" s="128"/>
      <c r="P27" s="5">
        <f>O27/50*O$4</f>
        <v>0</v>
      </c>
      <c r="Q27" s="128"/>
      <c r="R27" s="5">
        <f>Q27/50*Q$4</f>
        <v>0</v>
      </c>
      <c r="S27" s="128"/>
      <c r="T27" s="5">
        <f>S27/50*S$4</f>
        <v>0</v>
      </c>
      <c r="U27" s="128"/>
      <c r="V27" s="5">
        <f>U27/50*U$4</f>
        <v>0</v>
      </c>
      <c r="W27" s="128"/>
      <c r="X27" s="5">
        <f>W27/50*W$4</f>
        <v>0</v>
      </c>
      <c r="Y27" s="128">
        <v>0</v>
      </c>
      <c r="Z27" s="5">
        <f>Y27/50*Y$4</f>
        <v>0</v>
      </c>
      <c r="AA27" s="128">
        <v>4</v>
      </c>
      <c r="AB27" s="5">
        <f>AA27/50*AA$4</f>
        <v>1.84</v>
      </c>
      <c r="AC27" s="128">
        <v>2</v>
      </c>
      <c r="AD27" s="5">
        <f>AC27/50*AC$4</f>
        <v>1.2</v>
      </c>
      <c r="AE27" s="128"/>
      <c r="AF27" s="5">
        <f>AE27/50*AE$4</f>
        <v>0</v>
      </c>
      <c r="AG27" s="128"/>
      <c r="AH27" s="5">
        <f>AG27/50*AG$4</f>
        <v>0</v>
      </c>
      <c r="AI27" s="128">
        <f>SUM(G27,I27,K27,M27,O27,Q27,S27,U27,W27,Y27,AA27,AC27,AE27,AG27)</f>
        <v>27</v>
      </c>
      <c r="AJ27" s="5">
        <f>SUM(H27,J27,L27,N27,P27,R27,T27,V27,X27,Z27,AB27,AD27,AF27,AH27)</f>
        <v>18.14</v>
      </c>
      <c r="AK27" s="5">
        <v>21</v>
      </c>
    </row>
    <row r="28" spans="1:37" ht="15" customHeight="1">
      <c r="A28" s="4">
        <v>22</v>
      </c>
      <c r="B28" s="4">
        <v>77</v>
      </c>
      <c r="C28" s="8" t="s">
        <v>93</v>
      </c>
      <c r="D28" s="9" t="s">
        <v>21</v>
      </c>
      <c r="E28" s="33" t="s">
        <v>41</v>
      </c>
      <c r="F28" s="8" t="s">
        <v>28</v>
      </c>
      <c r="G28" s="129"/>
      <c r="H28" s="5">
        <f>G28/50*G$4</f>
        <v>0</v>
      </c>
      <c r="I28" s="129"/>
      <c r="J28" s="47">
        <f>I28/50*I$4</f>
        <v>0</v>
      </c>
      <c r="K28" s="128"/>
      <c r="L28" s="5">
        <f>K28/50*K$4</f>
        <v>0</v>
      </c>
      <c r="M28" s="128">
        <v>8</v>
      </c>
      <c r="N28" s="5">
        <f>M28/50*M$4</f>
        <v>5.6000000000000005</v>
      </c>
      <c r="O28" s="128"/>
      <c r="P28" s="5">
        <f>O28/50*O$4</f>
        <v>0</v>
      </c>
      <c r="Q28" s="128"/>
      <c r="R28" s="5">
        <f>Q28/50*Q$4</f>
        <v>0</v>
      </c>
      <c r="S28" s="128"/>
      <c r="T28" s="5">
        <f>S28/50*S$4</f>
        <v>0</v>
      </c>
      <c r="U28" s="128"/>
      <c r="V28" s="5">
        <f>U28/50*U$4</f>
        <v>0</v>
      </c>
      <c r="W28" s="128"/>
      <c r="X28" s="5">
        <f>W28/50*W$4</f>
        <v>0</v>
      </c>
      <c r="Y28" s="128"/>
      <c r="Z28" s="5">
        <f>Y28/50*Y$4</f>
        <v>0</v>
      </c>
      <c r="AA28" s="128">
        <v>0</v>
      </c>
      <c r="AB28" s="5">
        <f>AA28/50*AA$4</f>
        <v>0</v>
      </c>
      <c r="AC28" s="128">
        <v>6</v>
      </c>
      <c r="AD28" s="5">
        <f>AC28/50*AC$4</f>
        <v>3.5999999999999996</v>
      </c>
      <c r="AE28" s="128">
        <v>0</v>
      </c>
      <c r="AF28" s="5">
        <f>AE28/50*AE$4</f>
        <v>0</v>
      </c>
      <c r="AG28" s="128">
        <v>13</v>
      </c>
      <c r="AH28" s="5">
        <f>AG28/50*AG$4</f>
        <v>9.1</v>
      </c>
      <c r="AI28" s="128">
        <f>SUM(G28,I28,K28,M28,O28,Q28,S28,U28,W28,Y28,AA28,AC28,AE28,AG28)</f>
        <v>27</v>
      </c>
      <c r="AJ28" s="5">
        <f>SUM(H28,J28,L28,N28,P28,R28,T28,V28,X28,Z28,AB28,AD28,AF28,AH28)</f>
        <v>18.299999999999997</v>
      </c>
      <c r="AK28" s="5">
        <v>22</v>
      </c>
    </row>
    <row r="29" spans="1:37" ht="15" customHeight="1">
      <c r="A29" s="4">
        <v>23</v>
      </c>
      <c r="B29" s="4">
        <v>70</v>
      </c>
      <c r="C29" s="8" t="s">
        <v>186</v>
      </c>
      <c r="D29" s="9" t="s">
        <v>21</v>
      </c>
      <c r="E29" s="33" t="s">
        <v>46</v>
      </c>
      <c r="F29" s="8" t="s">
        <v>29</v>
      </c>
      <c r="G29" s="129"/>
      <c r="H29" s="5">
        <f>G29/50*G$4</f>
        <v>0</v>
      </c>
      <c r="I29" s="128"/>
      <c r="J29" s="47">
        <f>I29/50*I$4</f>
        <v>0</v>
      </c>
      <c r="K29" s="128"/>
      <c r="L29" s="5">
        <f>K29/50*K$4</f>
        <v>0</v>
      </c>
      <c r="M29" s="128"/>
      <c r="N29" s="5">
        <f>M29/50*M$4</f>
        <v>0</v>
      </c>
      <c r="O29" s="128"/>
      <c r="P29" s="5">
        <f>O29/50*O$4</f>
        <v>0</v>
      </c>
      <c r="Q29" s="128"/>
      <c r="R29" s="5">
        <f>Q29/50*Q$4</f>
        <v>0</v>
      </c>
      <c r="S29" s="128"/>
      <c r="T29" s="5">
        <f>S29/50*S$4</f>
        <v>0</v>
      </c>
      <c r="U29" s="128"/>
      <c r="V29" s="5">
        <f>U29/50*U$4</f>
        <v>0</v>
      </c>
      <c r="W29" s="128"/>
      <c r="X29" s="5">
        <f>W29/50*W$4</f>
        <v>0</v>
      </c>
      <c r="Y29" s="128"/>
      <c r="Z29" s="5">
        <f>Y29/50*Y$4</f>
        <v>0</v>
      </c>
      <c r="AA29" s="128">
        <v>25</v>
      </c>
      <c r="AB29" s="5">
        <f>AA29/50*AA$4</f>
        <v>11.5</v>
      </c>
      <c r="AC29" s="128">
        <v>0</v>
      </c>
      <c r="AD29" s="5">
        <f>AC29/50*AC$4</f>
        <v>0</v>
      </c>
      <c r="AE29" s="128"/>
      <c r="AF29" s="5">
        <f>AE29/50*AE$4</f>
        <v>0</v>
      </c>
      <c r="AG29" s="128"/>
      <c r="AH29" s="5">
        <f>AG29/50*AG$4</f>
        <v>0</v>
      </c>
      <c r="AI29" s="128">
        <f>SUM(G29,I29,K29,M29,O29,Q29,S29,U29,W29,Y29,AA29,AC29,AE29,AG29)</f>
        <v>25</v>
      </c>
      <c r="AJ29" s="5">
        <f>SUM(H29,J29,L29,N29,P29,R29,T29,V29,X29,Z29,AB29,AD29,AF29,AH29)</f>
        <v>11.5</v>
      </c>
      <c r="AK29" s="5">
        <v>23</v>
      </c>
    </row>
    <row r="30" spans="1:37" ht="15" customHeight="1">
      <c r="A30" s="4">
        <v>24</v>
      </c>
      <c r="B30" s="4">
        <v>193</v>
      </c>
      <c r="C30" s="8" t="s">
        <v>196</v>
      </c>
      <c r="D30" s="9" t="s">
        <v>21</v>
      </c>
      <c r="E30" s="33"/>
      <c r="F30" s="8" t="s">
        <v>31</v>
      </c>
      <c r="G30" s="129"/>
      <c r="H30" s="5">
        <f>G30/50*G$4</f>
        <v>0</v>
      </c>
      <c r="I30" s="129"/>
      <c r="J30" s="47">
        <f>I30/50*I$4</f>
        <v>0</v>
      </c>
      <c r="K30" s="128"/>
      <c r="L30" s="5">
        <f>K30/50*K$4</f>
        <v>0</v>
      </c>
      <c r="M30" s="128">
        <v>9</v>
      </c>
      <c r="N30" s="5">
        <f>M30/50*M$4</f>
        <v>6.3</v>
      </c>
      <c r="O30" s="128">
        <v>11</v>
      </c>
      <c r="P30" s="5">
        <f>O30/50*O$4</f>
        <v>6.82</v>
      </c>
      <c r="Q30" s="128"/>
      <c r="R30" s="5">
        <f>Q30/50*Q$4</f>
        <v>0</v>
      </c>
      <c r="S30" s="128"/>
      <c r="T30" s="5">
        <f>S30/50*S$4</f>
        <v>0</v>
      </c>
      <c r="U30" s="128"/>
      <c r="V30" s="5">
        <f>U30/50*U$4</f>
        <v>0</v>
      </c>
      <c r="W30" s="128"/>
      <c r="X30" s="5">
        <f>W30/50*W$4</f>
        <v>0</v>
      </c>
      <c r="Y30" s="128"/>
      <c r="Z30" s="5">
        <f>Y30/50*Y$4</f>
        <v>0</v>
      </c>
      <c r="AA30" s="128">
        <v>0</v>
      </c>
      <c r="AB30" s="5">
        <f>AA30/50*AA$4</f>
        <v>0</v>
      </c>
      <c r="AC30" s="128">
        <v>3</v>
      </c>
      <c r="AD30" s="5">
        <f>AC30/50*AC$4</f>
        <v>1.7999999999999998</v>
      </c>
      <c r="AE30" s="128"/>
      <c r="AF30" s="5">
        <f>AE30/50*AE$4</f>
        <v>0</v>
      </c>
      <c r="AG30" s="128"/>
      <c r="AH30" s="5">
        <f>AG30/50*AG$4</f>
        <v>0</v>
      </c>
      <c r="AI30" s="128">
        <f>SUM(G30,I30,K30,M30,O30,Q30,S30,U30,W30,Y30,AA30,AC30,AE30,AG30)</f>
        <v>23</v>
      </c>
      <c r="AJ30" s="5">
        <f>SUM(H30,J30,L30,N30,P30,R30,T30,V30,X30,Z30,AB30,AD30,AF30,AH30)</f>
        <v>14.920000000000002</v>
      </c>
      <c r="AK30" s="5">
        <v>24</v>
      </c>
    </row>
    <row r="31" spans="1:37" ht="15" customHeight="1">
      <c r="A31" s="4">
        <v>25</v>
      </c>
      <c r="B31" s="4">
        <v>22</v>
      </c>
      <c r="C31" s="8" t="s">
        <v>154</v>
      </c>
      <c r="D31" s="9" t="s">
        <v>21</v>
      </c>
      <c r="E31" s="33" t="s">
        <v>47</v>
      </c>
      <c r="F31" s="8" t="s">
        <v>170</v>
      </c>
      <c r="G31" s="129"/>
      <c r="H31" s="5">
        <f>G31/50*G$4</f>
        <v>0</v>
      </c>
      <c r="I31" s="128">
        <v>11</v>
      </c>
      <c r="J31" s="47">
        <f>I31/50*I$4</f>
        <v>6.82</v>
      </c>
      <c r="K31" s="128"/>
      <c r="L31" s="5">
        <f>K31/50*K$4</f>
        <v>0</v>
      </c>
      <c r="M31" s="128"/>
      <c r="N31" s="5">
        <f>M31/50*M$4</f>
        <v>0</v>
      </c>
      <c r="O31" s="128"/>
      <c r="P31" s="5">
        <f>O31/50*O$4</f>
        <v>0</v>
      </c>
      <c r="Q31" s="128"/>
      <c r="R31" s="5">
        <f>Q31/50*Q$4</f>
        <v>0</v>
      </c>
      <c r="S31" s="128"/>
      <c r="T31" s="5">
        <f>S31/50*S$4</f>
        <v>0</v>
      </c>
      <c r="U31" s="128"/>
      <c r="V31" s="5">
        <f>U31/50*U$4</f>
        <v>0</v>
      </c>
      <c r="W31" s="128"/>
      <c r="X31" s="5">
        <f>W31/50*W$4</f>
        <v>0</v>
      </c>
      <c r="Y31" s="128">
        <v>0</v>
      </c>
      <c r="Z31" s="5">
        <f>Y31/50*Y$4</f>
        <v>0</v>
      </c>
      <c r="AA31" s="128">
        <v>11</v>
      </c>
      <c r="AB31" s="5">
        <f>AA31/50*AA$4</f>
        <v>5.06</v>
      </c>
      <c r="AC31" s="128">
        <v>0</v>
      </c>
      <c r="AD31" s="5">
        <f>AC31/50*AC$4</f>
        <v>0</v>
      </c>
      <c r="AE31" s="128"/>
      <c r="AF31" s="5">
        <f>AE31/50*AE$4</f>
        <v>0</v>
      </c>
      <c r="AG31" s="128"/>
      <c r="AH31" s="5">
        <f>AG31/50*AG$4</f>
        <v>0</v>
      </c>
      <c r="AI31" s="128">
        <f>SUM(G31,I31,K31,M31,O31,Q31,S31,U31,W31,Y31,AA31,AC31,AE31,AG31)</f>
        <v>22</v>
      </c>
      <c r="AJ31" s="5">
        <f>SUM(H31,J31,L31,N31,P31,R31,T31,V31,X31,Z31,AB31,AD31,AF31,AH31)</f>
        <v>11.879999999999999</v>
      </c>
      <c r="AK31" s="5">
        <v>25</v>
      </c>
    </row>
    <row r="32" spans="1:37" ht="15" customHeight="1">
      <c r="A32" s="4">
        <v>26</v>
      </c>
      <c r="B32" s="4">
        <v>113</v>
      </c>
      <c r="C32" s="8" t="s">
        <v>281</v>
      </c>
      <c r="D32" s="9" t="s">
        <v>21</v>
      </c>
      <c r="E32" s="33" t="s">
        <v>47</v>
      </c>
      <c r="F32" s="8" t="s">
        <v>29</v>
      </c>
      <c r="G32" s="129"/>
      <c r="H32" s="5">
        <f>G32/50*G$4</f>
        <v>0</v>
      </c>
      <c r="I32" s="128"/>
      <c r="J32" s="47">
        <f>I32/50*I$4</f>
        <v>0</v>
      </c>
      <c r="K32" s="128"/>
      <c r="L32" s="5">
        <f>K32/50*K$4</f>
        <v>0</v>
      </c>
      <c r="M32" s="128"/>
      <c r="N32" s="5">
        <f>M32/50*M$4</f>
        <v>0</v>
      </c>
      <c r="O32" s="128"/>
      <c r="P32" s="5">
        <f>O32/50*O$4</f>
        <v>0</v>
      </c>
      <c r="Q32" s="128">
        <v>5</v>
      </c>
      <c r="R32" s="5">
        <f>Q32/50*Q$4</f>
        <v>1.9000000000000001</v>
      </c>
      <c r="S32" s="128"/>
      <c r="T32" s="5">
        <f>S32/50*S$4</f>
        <v>0</v>
      </c>
      <c r="U32" s="128">
        <v>16</v>
      </c>
      <c r="V32" s="5">
        <f>U32/50*U$4</f>
        <v>2.24</v>
      </c>
      <c r="W32" s="128">
        <v>0</v>
      </c>
      <c r="X32" s="5">
        <f>W32/50*W$4</f>
        <v>0</v>
      </c>
      <c r="Y32" s="128">
        <v>0</v>
      </c>
      <c r="Z32" s="5">
        <f>Y32/50*Y$4</f>
        <v>0</v>
      </c>
      <c r="AA32" s="128">
        <v>0</v>
      </c>
      <c r="AB32" s="5">
        <f>AA32/50*AA$4</f>
        <v>0</v>
      </c>
      <c r="AC32" s="128">
        <v>0</v>
      </c>
      <c r="AD32" s="5">
        <f>AC32/50*AC$4</f>
        <v>0</v>
      </c>
      <c r="AE32" s="128"/>
      <c r="AF32" s="5">
        <f>AE32/50*AE$4</f>
        <v>0</v>
      </c>
      <c r="AG32" s="128"/>
      <c r="AH32" s="5">
        <f>AG32/50*AG$4</f>
        <v>0</v>
      </c>
      <c r="AI32" s="128">
        <f>SUM(G32,I32,K32,M32,O32,Q32,S32,U32,W32,Y32,AA32,AC32,AE32,AG32)</f>
        <v>21</v>
      </c>
      <c r="AJ32" s="5">
        <f>SUM(H32,J32,L32,N32,P32,R32,T32,V32,X32,Z32,AB32,AD32,AF32,AH32)</f>
        <v>4.140000000000001</v>
      </c>
      <c r="AK32" s="5">
        <v>26</v>
      </c>
    </row>
    <row r="33" spans="1:37" ht="15" customHeight="1">
      <c r="A33" s="4">
        <v>27</v>
      </c>
      <c r="B33" s="4">
        <v>39</v>
      </c>
      <c r="C33" s="8" t="s">
        <v>234</v>
      </c>
      <c r="D33" s="9" t="s">
        <v>21</v>
      </c>
      <c r="E33" s="33" t="s">
        <v>45</v>
      </c>
      <c r="F33" s="8" t="s">
        <v>170</v>
      </c>
      <c r="G33" s="129"/>
      <c r="H33" s="5">
        <f>G33/50*G$4</f>
        <v>0</v>
      </c>
      <c r="I33" s="128"/>
      <c r="J33" s="47">
        <f>I33/50*I$4</f>
        <v>0</v>
      </c>
      <c r="K33" s="128"/>
      <c r="L33" s="5">
        <f>K33/50*K$4</f>
        <v>0</v>
      </c>
      <c r="M33" s="128"/>
      <c r="N33" s="5">
        <f>M33/50*M$4</f>
        <v>0</v>
      </c>
      <c r="O33" s="128"/>
      <c r="P33" s="5">
        <f>O33/50*O$4</f>
        <v>0</v>
      </c>
      <c r="Q33" s="128"/>
      <c r="R33" s="5">
        <f>Q33/50*Q$4</f>
        <v>0</v>
      </c>
      <c r="S33" s="128"/>
      <c r="T33" s="5">
        <f>S33/50*S$4</f>
        <v>0</v>
      </c>
      <c r="U33" s="128"/>
      <c r="V33" s="5">
        <f>U33/50*U$4</f>
        <v>0</v>
      </c>
      <c r="W33" s="128">
        <v>13</v>
      </c>
      <c r="X33" s="5">
        <f>W33/50*W$4</f>
        <v>5.2</v>
      </c>
      <c r="Y33" s="128">
        <v>8</v>
      </c>
      <c r="Z33" s="5">
        <f>Y33/50*Y$4</f>
        <v>5.76</v>
      </c>
      <c r="AA33" s="128">
        <v>0</v>
      </c>
      <c r="AB33" s="5">
        <f>AA33/50*AA$4</f>
        <v>0</v>
      </c>
      <c r="AC33" s="128">
        <v>0</v>
      </c>
      <c r="AD33" s="5">
        <f>AC33/50*AC$4</f>
        <v>0</v>
      </c>
      <c r="AE33" s="128"/>
      <c r="AF33" s="5">
        <f>AE33/50*AE$4</f>
        <v>0</v>
      </c>
      <c r="AG33" s="128"/>
      <c r="AH33" s="5">
        <f>AG33/50*AG$4</f>
        <v>0</v>
      </c>
      <c r="AI33" s="128">
        <f>SUM(G33,I33,K33,M33,O33,Q33,S33,U33,W33,Y33,AA33,AC33,AE33,AG33)</f>
        <v>21</v>
      </c>
      <c r="AJ33" s="5">
        <f>SUM(H33,J33,L33,N33,P33,R33,T33,V33,X33,Z33,AB33,AD33,AF33,AH33)</f>
        <v>10.96</v>
      </c>
      <c r="AK33" s="5">
        <v>27</v>
      </c>
    </row>
    <row r="34" spans="1:37" ht="15" customHeight="1">
      <c r="A34" s="4">
        <v>28</v>
      </c>
      <c r="B34" s="4">
        <v>166</v>
      </c>
      <c r="C34" s="8" t="s">
        <v>233</v>
      </c>
      <c r="D34" s="9" t="s">
        <v>21</v>
      </c>
      <c r="E34" s="33" t="s">
        <v>41</v>
      </c>
      <c r="F34" s="8" t="s">
        <v>28</v>
      </c>
      <c r="G34" s="129"/>
      <c r="H34" s="5">
        <f>G34/50*G$4</f>
        <v>0</v>
      </c>
      <c r="I34" s="128"/>
      <c r="J34" s="47">
        <f>I34/50*I$4</f>
        <v>0</v>
      </c>
      <c r="K34" s="128"/>
      <c r="L34" s="5">
        <f>K34/50*K$4</f>
        <v>0</v>
      </c>
      <c r="M34" s="128"/>
      <c r="N34" s="5">
        <f>M34/50*M$4</f>
        <v>0</v>
      </c>
      <c r="O34" s="128"/>
      <c r="P34" s="5">
        <f>O34/50*O$4</f>
        <v>0</v>
      </c>
      <c r="Q34" s="128"/>
      <c r="R34" s="5">
        <f>Q34/50*Q$4</f>
        <v>0</v>
      </c>
      <c r="S34" s="128"/>
      <c r="T34" s="5">
        <f>S34/50*S$4</f>
        <v>0</v>
      </c>
      <c r="U34" s="128">
        <v>20</v>
      </c>
      <c r="V34" s="5">
        <f>U34/50*U$4</f>
        <v>2.8000000000000003</v>
      </c>
      <c r="W34" s="128"/>
      <c r="X34" s="5">
        <f>W34/50*W$4</f>
        <v>0</v>
      </c>
      <c r="Y34" s="128"/>
      <c r="Z34" s="5">
        <f>Y34/50*Y$4</f>
        <v>0</v>
      </c>
      <c r="AA34" s="128"/>
      <c r="AB34" s="5">
        <f>AA34/50*AA$4</f>
        <v>0</v>
      </c>
      <c r="AC34" s="128"/>
      <c r="AD34" s="5">
        <f>AC34/50*AC$4</f>
        <v>0</v>
      </c>
      <c r="AE34" s="128"/>
      <c r="AF34" s="5">
        <f>AE34/50*AE$4</f>
        <v>0</v>
      </c>
      <c r="AG34" s="128"/>
      <c r="AH34" s="5">
        <f>AG34/50*AG$4</f>
        <v>0</v>
      </c>
      <c r="AI34" s="128">
        <f>SUM(G34,I34,K34,M34,O34,Q34,S34,U34,W34,Y34,AA34,AC34,AE34,AG34)</f>
        <v>20</v>
      </c>
      <c r="AJ34" s="5">
        <f>SUM(H34,J34,L34,N34,P34,R34,T34,V34,X34,Z34,AB34,AD34,AF34,AH34)</f>
        <v>2.8000000000000003</v>
      </c>
      <c r="AK34" s="5">
        <v>28</v>
      </c>
    </row>
    <row r="35" spans="1:37" ht="15" customHeight="1">
      <c r="A35" s="4">
        <v>29</v>
      </c>
      <c r="B35" s="4">
        <v>226</v>
      </c>
      <c r="C35" s="8" t="s">
        <v>241</v>
      </c>
      <c r="D35" s="9" t="s">
        <v>21</v>
      </c>
      <c r="E35" s="33" t="s">
        <v>41</v>
      </c>
      <c r="F35" s="8" t="s">
        <v>29</v>
      </c>
      <c r="G35" s="129"/>
      <c r="H35" s="5">
        <f>G35/50*G$4</f>
        <v>0</v>
      </c>
      <c r="I35" s="128"/>
      <c r="J35" s="47">
        <f>I35/50*I$4</f>
        <v>0</v>
      </c>
      <c r="K35" s="128"/>
      <c r="L35" s="5">
        <f>K35/50*K$4</f>
        <v>0</v>
      </c>
      <c r="M35" s="128"/>
      <c r="N35" s="5">
        <f>M35/50*M$4</f>
        <v>0</v>
      </c>
      <c r="O35" s="128"/>
      <c r="P35" s="5">
        <f>O35/50*O$4</f>
        <v>0</v>
      </c>
      <c r="Q35" s="128"/>
      <c r="R35" s="5">
        <f>Q35/50*Q$4</f>
        <v>0</v>
      </c>
      <c r="S35" s="128"/>
      <c r="T35" s="5">
        <f>S35/50*S$4</f>
        <v>0</v>
      </c>
      <c r="U35" s="128"/>
      <c r="V35" s="5">
        <f>U35/50*U$4</f>
        <v>0</v>
      </c>
      <c r="W35" s="128"/>
      <c r="X35" s="5">
        <f>W35/50*W$4</f>
        <v>0</v>
      </c>
      <c r="Y35" s="128">
        <v>20</v>
      </c>
      <c r="Z35" s="5">
        <f>Y35/50*Y$4</f>
        <v>14.4</v>
      </c>
      <c r="AA35" s="128"/>
      <c r="AB35" s="5">
        <f>AA35/50*AA$4</f>
        <v>0</v>
      </c>
      <c r="AC35" s="128"/>
      <c r="AD35" s="5">
        <f>AC35/50*AC$4</f>
        <v>0</v>
      </c>
      <c r="AE35" s="128"/>
      <c r="AF35" s="5">
        <f>AE35/50*AE$4</f>
        <v>0</v>
      </c>
      <c r="AG35" s="128"/>
      <c r="AH35" s="5">
        <f>AG35/50*AG$4</f>
        <v>0</v>
      </c>
      <c r="AI35" s="128">
        <f>SUM(G35,I35,K35,M35,O35,Q35,S35,U35,W35,Y35,AA35,AC35,AE35,AG35)</f>
        <v>20</v>
      </c>
      <c r="AJ35" s="5">
        <f>SUM(H35,J35,L35,N35,P35,R35,T35,V35,X35,Z35,AB35,AD35,AF35,AH35)</f>
        <v>14.4</v>
      </c>
      <c r="AK35" s="5">
        <v>29</v>
      </c>
    </row>
    <row r="36" spans="1:37" ht="15" customHeight="1">
      <c r="A36" s="4">
        <v>30</v>
      </c>
      <c r="B36" s="4">
        <v>10</v>
      </c>
      <c r="C36" s="8" t="s">
        <v>302</v>
      </c>
      <c r="D36" s="9" t="s">
        <v>21</v>
      </c>
      <c r="E36" s="33" t="s">
        <v>46</v>
      </c>
      <c r="F36" s="8" t="s">
        <v>29</v>
      </c>
      <c r="G36" s="129"/>
      <c r="H36" s="5">
        <f>G36/50*G$4</f>
        <v>0</v>
      </c>
      <c r="I36" s="129"/>
      <c r="J36" s="47">
        <f>I36/50*I$4</f>
        <v>0</v>
      </c>
      <c r="K36" s="128"/>
      <c r="L36" s="5">
        <f>K36/50*K$4</f>
        <v>0</v>
      </c>
      <c r="M36" s="128"/>
      <c r="N36" s="5">
        <f>M36/50*M$4</f>
        <v>0</v>
      </c>
      <c r="O36" s="128"/>
      <c r="P36" s="5">
        <f>O36/50*O$4</f>
        <v>0</v>
      </c>
      <c r="Q36" s="128"/>
      <c r="R36" s="5">
        <f>Q36/50*Q$4</f>
        <v>0</v>
      </c>
      <c r="S36" s="128"/>
      <c r="T36" s="5">
        <f>S36/50*S$4</f>
        <v>0</v>
      </c>
      <c r="U36" s="128"/>
      <c r="V36" s="5">
        <f>U36/50*U$4</f>
        <v>0</v>
      </c>
      <c r="W36" s="128"/>
      <c r="X36" s="5">
        <f>W36/50*W$4</f>
        <v>0</v>
      </c>
      <c r="Y36" s="128"/>
      <c r="Z36" s="5">
        <f>Y36/50*Y$4</f>
        <v>0</v>
      </c>
      <c r="AA36" s="128"/>
      <c r="AB36" s="5">
        <f>AA36/50*AA$4</f>
        <v>0</v>
      </c>
      <c r="AC36" s="128"/>
      <c r="AD36" s="5">
        <f>AC36/50*AC$4</f>
        <v>0</v>
      </c>
      <c r="AE36" s="128"/>
      <c r="AF36" s="5">
        <f>AE36/50*AE$4</f>
        <v>0</v>
      </c>
      <c r="AG36" s="128">
        <v>20</v>
      </c>
      <c r="AH36" s="5">
        <f>AG36/50*AG$4</f>
        <v>14</v>
      </c>
      <c r="AI36" s="128">
        <f>SUM(G36,I36,K36,M36,O36,Q36,S36,U36,W36,Y36,AA36,AC36,AE36,AG36)</f>
        <v>20</v>
      </c>
      <c r="AJ36" s="5">
        <f>SUM(H36,J36,L36,N36,P36,R36,T36,V36,X36,Z36,AB36,AD36,AF36,AH36)</f>
        <v>14</v>
      </c>
      <c r="AK36" s="5">
        <v>30</v>
      </c>
    </row>
    <row r="37" spans="1:37" ht="15" customHeight="1">
      <c r="A37" s="4">
        <v>31</v>
      </c>
      <c r="B37" s="4">
        <v>311</v>
      </c>
      <c r="C37" s="8" t="s">
        <v>274</v>
      </c>
      <c r="D37" s="9" t="s">
        <v>21</v>
      </c>
      <c r="E37" s="33" t="s">
        <v>45</v>
      </c>
      <c r="F37" s="8" t="s">
        <v>31</v>
      </c>
      <c r="G37" s="128"/>
      <c r="H37" s="5">
        <f>G37/50*G$4</f>
        <v>0</v>
      </c>
      <c r="I37" s="128"/>
      <c r="J37" s="47">
        <f>I37/50*I$4</f>
        <v>0</v>
      </c>
      <c r="K37" s="128"/>
      <c r="L37" s="5">
        <f>K37/50*K$4</f>
        <v>0</v>
      </c>
      <c r="M37" s="128"/>
      <c r="N37" s="5">
        <f>M37/50*M$4</f>
        <v>0</v>
      </c>
      <c r="O37" s="128"/>
      <c r="P37" s="5">
        <f>O37/50*O$4</f>
        <v>0</v>
      </c>
      <c r="Q37" s="128"/>
      <c r="R37" s="5">
        <f>Q37/50*Q$4</f>
        <v>0</v>
      </c>
      <c r="S37" s="128"/>
      <c r="T37" s="5">
        <f>S37/50*S$4</f>
        <v>0</v>
      </c>
      <c r="U37" s="128"/>
      <c r="V37" s="5">
        <f>U37/50*U$4</f>
        <v>0</v>
      </c>
      <c r="W37" s="128"/>
      <c r="X37" s="5">
        <f>W37/50*W$4</f>
        <v>0</v>
      </c>
      <c r="Y37" s="128"/>
      <c r="Z37" s="5">
        <f>Y37/50*Y$4</f>
        <v>0</v>
      </c>
      <c r="AA37" s="128">
        <v>8</v>
      </c>
      <c r="AB37" s="5">
        <f>AA37/50*AA$4</f>
        <v>3.68</v>
      </c>
      <c r="AC37" s="128">
        <v>11</v>
      </c>
      <c r="AD37" s="5">
        <f>AC37/50*AC$4</f>
        <v>6.6</v>
      </c>
      <c r="AE37" s="128"/>
      <c r="AF37" s="5">
        <f>AE37/50*AE$4</f>
        <v>0</v>
      </c>
      <c r="AG37" s="128"/>
      <c r="AH37" s="5">
        <f>AG37/50*AG$4</f>
        <v>0</v>
      </c>
      <c r="AI37" s="128">
        <f>SUM(G37,I37,K37,M37,O37,Q37,S37,U37,W37,Y37,AA37,AC37,AE37,AG37)</f>
        <v>19</v>
      </c>
      <c r="AJ37" s="5">
        <f>SUM(H37,J37,L37,N37,P37,R37,T37,V37,X37,Z37,AB37,AD37,AF37,AH37)</f>
        <v>10.28</v>
      </c>
      <c r="AK37" s="5">
        <v>31</v>
      </c>
    </row>
    <row r="38" spans="1:37" ht="15" customHeight="1">
      <c r="A38" s="4">
        <v>32</v>
      </c>
      <c r="B38" s="4">
        <v>57</v>
      </c>
      <c r="C38" s="8" t="s">
        <v>174</v>
      </c>
      <c r="D38" s="9" t="s">
        <v>21</v>
      </c>
      <c r="E38" s="33" t="s">
        <v>46</v>
      </c>
      <c r="F38" s="8" t="s">
        <v>29</v>
      </c>
      <c r="G38" s="129"/>
      <c r="H38" s="5">
        <f>G38/50*G$4</f>
        <v>0</v>
      </c>
      <c r="I38" s="129">
        <v>7</v>
      </c>
      <c r="J38" s="47">
        <f>I38/50*I$4</f>
        <v>4.340000000000001</v>
      </c>
      <c r="K38" s="128"/>
      <c r="L38" s="5">
        <f>K38/50*K$4</f>
        <v>0</v>
      </c>
      <c r="M38" s="128">
        <v>10</v>
      </c>
      <c r="N38" s="5">
        <f>M38/50*M$4</f>
        <v>7</v>
      </c>
      <c r="O38" s="128"/>
      <c r="P38" s="5">
        <f>O38/50*O$4</f>
        <v>0</v>
      </c>
      <c r="Q38" s="128"/>
      <c r="R38" s="5">
        <f>Q38/50*Q$4</f>
        <v>0</v>
      </c>
      <c r="S38" s="128"/>
      <c r="T38" s="5">
        <f>S38/50*S$4</f>
        <v>0</v>
      </c>
      <c r="U38" s="128"/>
      <c r="V38" s="5">
        <f>U38/50*U$4</f>
        <v>0</v>
      </c>
      <c r="W38" s="128"/>
      <c r="X38" s="5">
        <f>W38/50*W$4</f>
        <v>0</v>
      </c>
      <c r="Y38" s="128">
        <v>0</v>
      </c>
      <c r="Z38" s="5">
        <f>Y38/50*Y$4</f>
        <v>0</v>
      </c>
      <c r="AA38" s="128">
        <v>0</v>
      </c>
      <c r="AB38" s="5">
        <f>AA38/50*AA$4</f>
        <v>0</v>
      </c>
      <c r="AC38" s="128">
        <v>0</v>
      </c>
      <c r="AD38" s="5">
        <f>AC38/50*AC$4</f>
        <v>0</v>
      </c>
      <c r="AE38" s="128"/>
      <c r="AF38" s="5">
        <f>AE38/50*AE$4</f>
        <v>0</v>
      </c>
      <c r="AG38" s="128"/>
      <c r="AH38" s="5">
        <f>AG38/50*AG$4</f>
        <v>0</v>
      </c>
      <c r="AI38" s="128">
        <f>SUM(G38,I38,K38,M38,O38,Q38,S38,U38,W38,Y38,AA38,AC38,AE38,AG38)</f>
        <v>17</v>
      </c>
      <c r="AJ38" s="5">
        <f>SUM(H38,J38,L38,N38,P38,R38,T38,V38,X38,Z38,AB38,AD38,AF38,AH38)</f>
        <v>11.34</v>
      </c>
      <c r="AK38" s="5">
        <v>32</v>
      </c>
    </row>
    <row r="39" spans="1:37" ht="15" customHeight="1">
      <c r="A39" s="4">
        <v>33</v>
      </c>
      <c r="B39" s="4">
        <v>161</v>
      </c>
      <c r="C39" s="8" t="s">
        <v>242</v>
      </c>
      <c r="D39" s="9" t="s">
        <v>21</v>
      </c>
      <c r="E39" s="33" t="s">
        <v>41</v>
      </c>
      <c r="F39" s="8" t="s">
        <v>31</v>
      </c>
      <c r="G39" s="129"/>
      <c r="H39" s="5">
        <f>G39/50*G$4</f>
        <v>0</v>
      </c>
      <c r="I39" s="128"/>
      <c r="J39" s="47">
        <f>I39/50*I$4</f>
        <v>0</v>
      </c>
      <c r="K39" s="128"/>
      <c r="L39" s="5">
        <f>K39/50*K$4</f>
        <v>0</v>
      </c>
      <c r="M39" s="128"/>
      <c r="N39" s="5">
        <f>M39/50*M$4</f>
        <v>0</v>
      </c>
      <c r="O39" s="128"/>
      <c r="P39" s="5">
        <f>O39/50*O$4</f>
        <v>0</v>
      </c>
      <c r="Q39" s="128"/>
      <c r="R39" s="5">
        <f>Q39/50*Q$4</f>
        <v>0</v>
      </c>
      <c r="S39" s="128"/>
      <c r="T39" s="5">
        <f>S39/50*S$4</f>
        <v>0</v>
      </c>
      <c r="U39" s="128"/>
      <c r="V39" s="5">
        <f>U39/50*U$4</f>
        <v>0</v>
      </c>
      <c r="W39" s="128"/>
      <c r="X39" s="5">
        <f>W39/50*W$4</f>
        <v>0</v>
      </c>
      <c r="Y39" s="128">
        <v>16</v>
      </c>
      <c r="Z39" s="5">
        <f>Y39/50*Y$4</f>
        <v>11.52</v>
      </c>
      <c r="AA39" s="128"/>
      <c r="AB39" s="5">
        <f>AA39/50*AA$4</f>
        <v>0</v>
      </c>
      <c r="AC39" s="128"/>
      <c r="AD39" s="5">
        <f>AC39/50*AC$4</f>
        <v>0</v>
      </c>
      <c r="AE39" s="128"/>
      <c r="AF39" s="5">
        <f>AE39/50*AE$4</f>
        <v>0</v>
      </c>
      <c r="AG39" s="128"/>
      <c r="AH39" s="5">
        <f>AG39/50*AG$4</f>
        <v>0</v>
      </c>
      <c r="AI39" s="128">
        <f>SUM(G39,I39,K39,M39,O39,Q39,S39,U39,W39,Y39,AA39,AC39,AE39,AG39)</f>
        <v>16</v>
      </c>
      <c r="AJ39" s="5">
        <f>SUM(H39,J39,L39,N39,P39,R39,T39,V39,X39,Z39,AB39,AD39,AF39,AH39)</f>
        <v>11.52</v>
      </c>
      <c r="AK39" s="5">
        <v>33</v>
      </c>
    </row>
    <row r="40" spans="1:37" ht="15" customHeight="1">
      <c r="A40" s="4">
        <v>34</v>
      </c>
      <c r="B40" s="4">
        <v>81</v>
      </c>
      <c r="C40" s="8" t="s">
        <v>92</v>
      </c>
      <c r="D40" s="9" t="s">
        <v>21</v>
      </c>
      <c r="E40" s="33" t="s">
        <v>46</v>
      </c>
      <c r="F40" s="8" t="s">
        <v>170</v>
      </c>
      <c r="G40" s="129"/>
      <c r="H40" s="5">
        <f>G40/50*G$4</f>
        <v>0</v>
      </c>
      <c r="I40" s="129"/>
      <c r="J40" s="47">
        <f>I40/50*I$4</f>
        <v>0</v>
      </c>
      <c r="K40" s="128"/>
      <c r="L40" s="5">
        <f>K40/50*K$4</f>
        <v>0</v>
      </c>
      <c r="M40" s="128"/>
      <c r="N40" s="5">
        <f>M40/50*M$4</f>
        <v>0</v>
      </c>
      <c r="O40" s="128"/>
      <c r="P40" s="5">
        <f>O40/50*O$4</f>
        <v>0</v>
      </c>
      <c r="Q40" s="128"/>
      <c r="R40" s="5">
        <f>Q40/50*Q$4</f>
        <v>0</v>
      </c>
      <c r="S40" s="128"/>
      <c r="T40" s="5">
        <f>S40/50*S$4</f>
        <v>0</v>
      </c>
      <c r="U40" s="128"/>
      <c r="V40" s="5">
        <f>U40/50*U$4</f>
        <v>0</v>
      </c>
      <c r="W40" s="128"/>
      <c r="X40" s="5">
        <f>W40/50*W$4</f>
        <v>0</v>
      </c>
      <c r="Y40" s="128"/>
      <c r="Z40" s="5">
        <f>Y40/50*Y$4</f>
        <v>0</v>
      </c>
      <c r="AA40" s="128"/>
      <c r="AB40" s="5">
        <f>AA40/50*AA$4</f>
        <v>0</v>
      </c>
      <c r="AC40" s="128"/>
      <c r="AD40" s="5">
        <f>AC40/50*AC$4</f>
        <v>0</v>
      </c>
      <c r="AE40" s="128"/>
      <c r="AF40" s="5">
        <f>AE40/50*AE$4</f>
        <v>0</v>
      </c>
      <c r="AG40" s="128">
        <v>16</v>
      </c>
      <c r="AH40" s="5">
        <f>AG40/50*AG$4</f>
        <v>11.200000000000001</v>
      </c>
      <c r="AI40" s="128">
        <f>SUM(G40,I40,K40,M40,O40,Q40,S40,U40,W40,Y40,AA40,AC40,AE40,AG40)</f>
        <v>16</v>
      </c>
      <c r="AJ40" s="5">
        <f>SUM(H40,J40,L40,N40,P40,R40,T40,V40,X40,Z40,AB40,AD40,AF40,AH40)</f>
        <v>11.200000000000001</v>
      </c>
      <c r="AK40" s="5">
        <v>34</v>
      </c>
    </row>
    <row r="41" spans="1:37" ht="15" customHeight="1">
      <c r="A41" s="4">
        <v>35</v>
      </c>
      <c r="B41" s="4">
        <v>322</v>
      </c>
      <c r="C41" s="8" t="s">
        <v>222</v>
      </c>
      <c r="D41" s="9" t="s">
        <v>21</v>
      </c>
      <c r="E41" s="33" t="s">
        <v>47</v>
      </c>
      <c r="F41" s="8" t="s">
        <v>170</v>
      </c>
      <c r="G41" s="129"/>
      <c r="H41" s="5">
        <f>G41/50*G$4</f>
        <v>0</v>
      </c>
      <c r="I41" s="129"/>
      <c r="J41" s="47">
        <f>I41/50*I$4</f>
        <v>0</v>
      </c>
      <c r="K41" s="128"/>
      <c r="L41" s="5">
        <f>K41/50*K$4</f>
        <v>0</v>
      </c>
      <c r="M41" s="128"/>
      <c r="N41" s="5">
        <f>M41/50*M$4</f>
        <v>0</v>
      </c>
      <c r="O41" s="128"/>
      <c r="P41" s="5">
        <f>O41/50*O$4</f>
        <v>0</v>
      </c>
      <c r="Q41" s="128">
        <v>8</v>
      </c>
      <c r="R41" s="5">
        <f>Q41/50*Q$4</f>
        <v>3.04</v>
      </c>
      <c r="S41" s="128"/>
      <c r="T41" s="5">
        <f>S41/50*S$4</f>
        <v>0</v>
      </c>
      <c r="U41" s="128"/>
      <c r="V41" s="5">
        <f>U41/50*U$4</f>
        <v>0</v>
      </c>
      <c r="W41" s="128"/>
      <c r="X41" s="5">
        <f>W41/50*W$4</f>
        <v>0</v>
      </c>
      <c r="Y41" s="128"/>
      <c r="Z41" s="5">
        <f>Y41/50*Y$4</f>
        <v>0</v>
      </c>
      <c r="AA41" s="128">
        <v>5</v>
      </c>
      <c r="AB41" s="5">
        <f>AA41/50*AA$4</f>
        <v>2.3000000000000003</v>
      </c>
      <c r="AC41" s="128">
        <v>0</v>
      </c>
      <c r="AD41" s="5">
        <f>AC41/50*AC$4</f>
        <v>0</v>
      </c>
      <c r="AE41" s="128"/>
      <c r="AF41" s="5">
        <f>AE41/50*AE$4</f>
        <v>0</v>
      </c>
      <c r="AG41" s="128"/>
      <c r="AH41" s="5">
        <f>AG41/50*AG$4</f>
        <v>0</v>
      </c>
      <c r="AI41" s="128">
        <f>SUM(G41,I41,K41,M41,O41,Q41,S41,U41,W41,Y41,AA41,AC41,AE41,AG41)</f>
        <v>13</v>
      </c>
      <c r="AJ41" s="5">
        <f>SUM(H41,J41,L41,N41,P41,R41,T41,V41,X41,Z41,AB41,AD41,AF41,AH41)</f>
        <v>5.34</v>
      </c>
      <c r="AK41" s="5">
        <v>35</v>
      </c>
    </row>
    <row r="42" spans="1:37" ht="15" customHeight="1">
      <c r="A42" s="4">
        <v>36</v>
      </c>
      <c r="B42" s="4">
        <v>168</v>
      </c>
      <c r="C42" s="8" t="s">
        <v>89</v>
      </c>
      <c r="D42" s="9" t="s">
        <v>21</v>
      </c>
      <c r="E42" s="33" t="s">
        <v>41</v>
      </c>
      <c r="F42" s="8" t="s">
        <v>28</v>
      </c>
      <c r="G42" s="129">
        <v>9</v>
      </c>
      <c r="H42" s="5">
        <f>G42/50*G$4</f>
        <v>6.66</v>
      </c>
      <c r="I42" s="128"/>
      <c r="J42" s="47">
        <f>I42/50*I$4</f>
        <v>0</v>
      </c>
      <c r="K42" s="128"/>
      <c r="L42" s="5">
        <f>K42/50*K$4</f>
        <v>0</v>
      </c>
      <c r="M42" s="128"/>
      <c r="N42" s="5">
        <f>M42/50*M$4</f>
        <v>0</v>
      </c>
      <c r="O42" s="128"/>
      <c r="P42" s="5">
        <f>O42/50*O$4</f>
        <v>0</v>
      </c>
      <c r="Q42" s="128"/>
      <c r="R42" s="5">
        <f>Q42/50*Q$4</f>
        <v>0</v>
      </c>
      <c r="S42" s="128"/>
      <c r="T42" s="5">
        <f>S42/50*S$4</f>
        <v>0</v>
      </c>
      <c r="U42" s="128"/>
      <c r="V42" s="5">
        <f>U42/50*U$4</f>
        <v>0</v>
      </c>
      <c r="W42" s="128"/>
      <c r="X42" s="5">
        <f>W42/50*W$4</f>
        <v>0</v>
      </c>
      <c r="Y42" s="128">
        <v>3</v>
      </c>
      <c r="Z42" s="5">
        <f>Y42/50*Y$4</f>
        <v>2.16</v>
      </c>
      <c r="AA42" s="128">
        <v>0</v>
      </c>
      <c r="AB42" s="5">
        <f>AA42/50*AA$4</f>
        <v>0</v>
      </c>
      <c r="AC42" s="128">
        <v>0</v>
      </c>
      <c r="AD42" s="5">
        <f>AC42/50*AC$4</f>
        <v>0</v>
      </c>
      <c r="AE42" s="128"/>
      <c r="AF42" s="5">
        <f>AE42/50*AE$4</f>
        <v>0</v>
      </c>
      <c r="AG42" s="128"/>
      <c r="AH42" s="5">
        <f>AG42/50*AG$4</f>
        <v>0</v>
      </c>
      <c r="AI42" s="128">
        <f>SUM(G42,I42,K42,M42,O42,Q42,S42,U42,W42,Y42,AA42,AC42,AE42,AG42)</f>
        <v>12</v>
      </c>
      <c r="AJ42" s="5">
        <f>SUM(H42,J42,L42,N42,P42,R42,T42,V42,X42,Z42,AB42,AD42,AF42,AH42)</f>
        <v>8.82</v>
      </c>
      <c r="AK42" s="5">
        <v>36</v>
      </c>
    </row>
    <row r="43" spans="1:37" ht="15" customHeight="1">
      <c r="A43" s="4">
        <v>37</v>
      </c>
      <c r="B43" s="4">
        <v>33</v>
      </c>
      <c r="C43" s="8" t="s">
        <v>235</v>
      </c>
      <c r="D43" s="9" t="s">
        <v>21</v>
      </c>
      <c r="E43" s="33"/>
      <c r="F43" s="8" t="s">
        <v>29</v>
      </c>
      <c r="G43" s="128"/>
      <c r="H43" s="5">
        <f>G43/50*G$4</f>
        <v>0</v>
      </c>
      <c r="I43" s="128"/>
      <c r="J43" s="47">
        <f>I43/50*I$4</f>
        <v>0</v>
      </c>
      <c r="K43" s="128">
        <v>11</v>
      </c>
      <c r="L43" s="5">
        <f>K43/50*K$4</f>
        <v>4.84</v>
      </c>
      <c r="M43" s="128"/>
      <c r="N43" s="5">
        <f>M43/50*M$4</f>
        <v>0</v>
      </c>
      <c r="O43" s="128"/>
      <c r="P43" s="5">
        <f>O43/50*O$4</f>
        <v>0</v>
      </c>
      <c r="Q43" s="128"/>
      <c r="R43" s="5">
        <f>Q43/50*Q$4</f>
        <v>0</v>
      </c>
      <c r="S43" s="128"/>
      <c r="T43" s="5">
        <f>S43/50*S$4</f>
        <v>0</v>
      </c>
      <c r="U43" s="128"/>
      <c r="V43" s="5">
        <f>U43/50*U$4</f>
        <v>0</v>
      </c>
      <c r="W43" s="128"/>
      <c r="X43" s="5">
        <f>W43/50*W$4</f>
        <v>0</v>
      </c>
      <c r="Y43" s="128"/>
      <c r="Z43" s="5">
        <f>Y43/50*Y$4</f>
        <v>0</v>
      </c>
      <c r="AA43" s="128">
        <v>0</v>
      </c>
      <c r="AB43" s="5">
        <f>AA43/50*AA$4</f>
        <v>0</v>
      </c>
      <c r="AC43" s="128">
        <v>0</v>
      </c>
      <c r="AD43" s="5">
        <f>AC43/50*AC$4</f>
        <v>0</v>
      </c>
      <c r="AE43" s="128"/>
      <c r="AF43" s="5">
        <f>AE43/50*AE$4</f>
        <v>0</v>
      </c>
      <c r="AG43" s="128"/>
      <c r="AH43" s="5">
        <f>AG43/50*AG$4</f>
        <v>0</v>
      </c>
      <c r="AI43" s="128">
        <f>SUM(G43,I43,K43,M43,O43,Q43,S43,U43,W43,Y43,AA43,AC43,AE43,AG43)</f>
        <v>11</v>
      </c>
      <c r="AJ43" s="5">
        <f>SUM(H43,J43,L43,N43,P43,R43,T43,V43,X43,Z43,AB43,AD43,AF43,AH43)</f>
        <v>4.84</v>
      </c>
      <c r="AK43" s="5">
        <v>37</v>
      </c>
    </row>
    <row r="44" spans="1:37" ht="15" customHeight="1">
      <c r="A44" s="4">
        <v>38</v>
      </c>
      <c r="B44" s="4">
        <v>57</v>
      </c>
      <c r="C44" s="8" t="s">
        <v>180</v>
      </c>
      <c r="D44" s="9" t="s">
        <v>21</v>
      </c>
      <c r="E44" s="33"/>
      <c r="F44" s="8" t="s">
        <v>170</v>
      </c>
      <c r="G44" s="129">
        <v>5</v>
      </c>
      <c r="H44" s="5">
        <f>G44/50*G$4</f>
        <v>3.7</v>
      </c>
      <c r="I44" s="128"/>
      <c r="J44" s="47">
        <f>I44/50*I$4</f>
        <v>0</v>
      </c>
      <c r="K44" s="128">
        <v>6</v>
      </c>
      <c r="L44" s="5">
        <f>K44/50*K$4</f>
        <v>2.6399999999999997</v>
      </c>
      <c r="M44" s="128"/>
      <c r="N44" s="5">
        <f>M44/50*M$4</f>
        <v>0</v>
      </c>
      <c r="O44" s="128"/>
      <c r="P44" s="5">
        <f>O44/50*O$4</f>
        <v>0</v>
      </c>
      <c r="Q44" s="128"/>
      <c r="R44" s="5">
        <f>Q44/50*Q$4</f>
        <v>0</v>
      </c>
      <c r="S44" s="128"/>
      <c r="T44" s="5">
        <f>S44/50*S$4</f>
        <v>0</v>
      </c>
      <c r="U44" s="128"/>
      <c r="V44" s="5">
        <f>U44/50*U$4</f>
        <v>0</v>
      </c>
      <c r="W44" s="128"/>
      <c r="X44" s="5">
        <f>W44/50*W$4</f>
        <v>0</v>
      </c>
      <c r="Y44" s="128"/>
      <c r="Z44" s="5">
        <f>Y44/50*Y$4</f>
        <v>0</v>
      </c>
      <c r="AA44" s="128"/>
      <c r="AB44" s="5">
        <f>AA44/50*AA$4</f>
        <v>0</v>
      </c>
      <c r="AC44" s="128"/>
      <c r="AD44" s="5">
        <f>AC44/50*AC$4</f>
        <v>0</v>
      </c>
      <c r="AE44" s="128"/>
      <c r="AF44" s="5">
        <f>AE44/50*AE$4</f>
        <v>0</v>
      </c>
      <c r="AG44" s="128"/>
      <c r="AH44" s="5">
        <f>AG44/50*AG$4</f>
        <v>0</v>
      </c>
      <c r="AI44" s="128">
        <f>SUM(G44,I44,K44,M44,O44,Q44,S44,U44,W44,Y44,AA44,AC44,AE44,AG44)</f>
        <v>11</v>
      </c>
      <c r="AJ44" s="5">
        <f>SUM(H44,J44,L44,N44,P44,R44,T44,V44,X44,Z44,AB44,AD44,AF44,AH44)</f>
        <v>6.34</v>
      </c>
      <c r="AK44" s="5">
        <v>38</v>
      </c>
    </row>
    <row r="45" spans="1:37" ht="15" customHeight="1">
      <c r="A45" s="4">
        <v>39</v>
      </c>
      <c r="B45" s="4">
        <v>162</v>
      </c>
      <c r="C45" s="8" t="s">
        <v>87</v>
      </c>
      <c r="D45" s="9" t="s">
        <v>21</v>
      </c>
      <c r="E45" s="33"/>
      <c r="F45" s="8" t="s">
        <v>28</v>
      </c>
      <c r="G45" s="128">
        <v>11</v>
      </c>
      <c r="H45" s="5">
        <f>G45/50*G$4</f>
        <v>8.14</v>
      </c>
      <c r="I45" s="129"/>
      <c r="J45" s="47">
        <f>I45/50*I$4</f>
        <v>0</v>
      </c>
      <c r="K45" s="128"/>
      <c r="L45" s="5">
        <f>K45/50*K$4</f>
        <v>0</v>
      </c>
      <c r="M45" s="128"/>
      <c r="N45" s="5">
        <f>M45/50*M$4</f>
        <v>0</v>
      </c>
      <c r="O45" s="128"/>
      <c r="P45" s="5">
        <f>O45/50*O$4</f>
        <v>0</v>
      </c>
      <c r="Q45" s="128"/>
      <c r="R45" s="5">
        <f>Q45/50*Q$4</f>
        <v>0</v>
      </c>
      <c r="S45" s="128"/>
      <c r="T45" s="5">
        <f>S45/50*S$4</f>
        <v>0</v>
      </c>
      <c r="U45" s="128"/>
      <c r="V45" s="5">
        <f>U45/50*U$4</f>
        <v>0</v>
      </c>
      <c r="W45" s="128"/>
      <c r="X45" s="5">
        <f>W45/50*W$4</f>
        <v>0</v>
      </c>
      <c r="Y45" s="128"/>
      <c r="Z45" s="5">
        <f>Y45/50*Y$4</f>
        <v>0</v>
      </c>
      <c r="AA45" s="128"/>
      <c r="AB45" s="5">
        <f>AA45/50*AA$4</f>
        <v>0</v>
      </c>
      <c r="AC45" s="128"/>
      <c r="AD45" s="5">
        <f>AC45/50*AC$4</f>
        <v>0</v>
      </c>
      <c r="AE45" s="128"/>
      <c r="AF45" s="5">
        <f>AE45/50*AE$4</f>
        <v>0</v>
      </c>
      <c r="AG45" s="128"/>
      <c r="AH45" s="5">
        <f>AG45/50*AG$4</f>
        <v>0</v>
      </c>
      <c r="AI45" s="128">
        <f>SUM(G45,I45,K45,M45,O45,Q45,S45,U45,W45,Y45,AA45,AC45,AE45,AG45)</f>
        <v>11</v>
      </c>
      <c r="AJ45" s="5">
        <f>SUM(H45,J45,L45,N45,P45,R45,T45,V45,X45,Z45,AB45,AD45,AF45,AH45)</f>
        <v>8.14</v>
      </c>
      <c r="AK45" s="5">
        <v>39</v>
      </c>
    </row>
    <row r="46" spans="1:37" ht="15" customHeight="1">
      <c r="A46" s="4">
        <v>40</v>
      </c>
      <c r="B46" s="4">
        <v>69</v>
      </c>
      <c r="C46" s="8" t="s">
        <v>244</v>
      </c>
      <c r="D46" s="9" t="s">
        <v>23</v>
      </c>
      <c r="E46" s="33" t="s">
        <v>41</v>
      </c>
      <c r="F46" s="8" t="s">
        <v>29</v>
      </c>
      <c r="G46" s="129"/>
      <c r="H46" s="5">
        <f>G46/50*G$4</f>
        <v>0</v>
      </c>
      <c r="I46" s="128"/>
      <c r="J46" s="47">
        <f>I46/50*I$4</f>
        <v>0</v>
      </c>
      <c r="K46" s="128"/>
      <c r="L46" s="5">
        <f>K46/50*K$4</f>
        <v>0</v>
      </c>
      <c r="M46" s="128"/>
      <c r="N46" s="5">
        <f>M46/50*M$4</f>
        <v>0</v>
      </c>
      <c r="O46" s="128"/>
      <c r="P46" s="5">
        <f>O46/50*O$4</f>
        <v>0</v>
      </c>
      <c r="Q46" s="128"/>
      <c r="R46" s="5">
        <f>Q46/50*Q$4</f>
        <v>0</v>
      </c>
      <c r="S46" s="128"/>
      <c r="T46" s="5">
        <f>S46/50*S$4</f>
        <v>0</v>
      </c>
      <c r="U46" s="128"/>
      <c r="V46" s="5">
        <f>U46/50*U$4</f>
        <v>0</v>
      </c>
      <c r="W46" s="128"/>
      <c r="X46" s="5">
        <f>W46/50*W$4</f>
        <v>0</v>
      </c>
      <c r="Y46" s="128">
        <v>4</v>
      </c>
      <c r="Z46" s="5">
        <f>Y46/50*Y$4</f>
        <v>2.88</v>
      </c>
      <c r="AA46" s="128">
        <v>6</v>
      </c>
      <c r="AB46" s="5">
        <f>AA46/50*AA$4</f>
        <v>2.76</v>
      </c>
      <c r="AC46" s="128">
        <v>0</v>
      </c>
      <c r="AD46" s="5">
        <f>AC46/50*AC$4</f>
        <v>0</v>
      </c>
      <c r="AE46" s="128"/>
      <c r="AF46" s="5">
        <f>AE46/50*AE$4</f>
        <v>0</v>
      </c>
      <c r="AG46" s="128"/>
      <c r="AH46" s="5">
        <f>AG46/50*AG$4</f>
        <v>0</v>
      </c>
      <c r="AI46" s="128">
        <f>SUM(G46,I46,K46,M46,O46,Q46,S46,U46,W46,Y46,AA46,AC46,AE46,AG46)</f>
        <v>10</v>
      </c>
      <c r="AJ46" s="5">
        <f>SUM(H46,J46,L46,N46,P46,R46,T46,V46,X46,Z46,AB46,AD46,AF46,AH46)</f>
        <v>5.64</v>
      </c>
      <c r="AK46" s="5">
        <v>40</v>
      </c>
    </row>
    <row r="47" spans="1:37" ht="15" customHeight="1">
      <c r="A47" s="4">
        <v>41</v>
      </c>
      <c r="B47" s="4">
        <v>96</v>
      </c>
      <c r="C47" s="8" t="s">
        <v>188</v>
      </c>
      <c r="D47" s="9" t="s">
        <v>21</v>
      </c>
      <c r="E47" s="33" t="s">
        <v>47</v>
      </c>
      <c r="F47" s="8" t="s">
        <v>31</v>
      </c>
      <c r="G47" s="129">
        <v>7</v>
      </c>
      <c r="H47" s="5">
        <f>G47/50*G$4</f>
        <v>5.180000000000001</v>
      </c>
      <c r="I47" s="129"/>
      <c r="J47" s="47">
        <f>I47/50*I$4</f>
        <v>0</v>
      </c>
      <c r="K47" s="128"/>
      <c r="L47" s="5">
        <f>K47/50*K$4</f>
        <v>0</v>
      </c>
      <c r="M47" s="128"/>
      <c r="N47" s="5">
        <f>M47/50*M$4</f>
        <v>0</v>
      </c>
      <c r="O47" s="128"/>
      <c r="P47" s="5">
        <f>O47/50*O$4</f>
        <v>0</v>
      </c>
      <c r="Q47" s="128"/>
      <c r="R47" s="5">
        <f>Q47/50*Q$4</f>
        <v>0</v>
      </c>
      <c r="S47" s="128"/>
      <c r="T47" s="5">
        <f>S47/50*S$4</f>
        <v>0</v>
      </c>
      <c r="U47" s="128"/>
      <c r="V47" s="5">
        <f>U47/50*U$4</f>
        <v>0</v>
      </c>
      <c r="W47" s="128"/>
      <c r="X47" s="5">
        <f>W47/50*W$4</f>
        <v>0</v>
      </c>
      <c r="Y47" s="128"/>
      <c r="Z47" s="5">
        <f>Y47/50*Y$4</f>
        <v>0</v>
      </c>
      <c r="AA47" s="128"/>
      <c r="AB47" s="5">
        <f>AA47/50*AA$4</f>
        <v>0</v>
      </c>
      <c r="AC47" s="128"/>
      <c r="AD47" s="5">
        <f>AC47/50*AC$4</f>
        <v>0</v>
      </c>
      <c r="AE47" s="128"/>
      <c r="AF47" s="5">
        <f>AE47/50*AE$4</f>
        <v>0</v>
      </c>
      <c r="AG47" s="128"/>
      <c r="AH47" s="5">
        <f>AG47/50*AG$4</f>
        <v>0</v>
      </c>
      <c r="AI47" s="128">
        <f>SUM(G47,I47,K47,M47,O47,Q47,S47,U47,W47,Y47,AA47,AC47,AE47,AG47)</f>
        <v>7</v>
      </c>
      <c r="AJ47" s="5">
        <f>SUM(H47,J47,L47,N47,P47,R47,T47,V47,X47,Z47,AB47,AD47,AF47,AH47)</f>
        <v>5.180000000000001</v>
      </c>
      <c r="AK47" s="5">
        <v>41</v>
      </c>
    </row>
    <row r="48" spans="1:37" ht="15" customHeight="1">
      <c r="A48" s="4">
        <v>42</v>
      </c>
      <c r="B48" s="4">
        <v>35</v>
      </c>
      <c r="C48" s="8" t="s">
        <v>181</v>
      </c>
      <c r="D48" s="9" t="s">
        <v>21</v>
      </c>
      <c r="E48" s="33"/>
      <c r="F48" s="8" t="s">
        <v>31</v>
      </c>
      <c r="G48" s="129"/>
      <c r="H48" s="5">
        <f>G48/50*G$4</f>
        <v>0</v>
      </c>
      <c r="I48" s="128"/>
      <c r="J48" s="47">
        <f>I48/50*I$4</f>
        <v>0</v>
      </c>
      <c r="K48" s="128">
        <v>3</v>
      </c>
      <c r="L48" s="5">
        <f>K48/50*K$4</f>
        <v>1.3199999999999998</v>
      </c>
      <c r="M48" s="128"/>
      <c r="N48" s="5">
        <f>M48/50*M$4</f>
        <v>0</v>
      </c>
      <c r="O48" s="128"/>
      <c r="P48" s="5">
        <f>O48/50*O$4</f>
        <v>0</v>
      </c>
      <c r="Q48" s="128"/>
      <c r="R48" s="5">
        <f>Q48/50*Q$4</f>
        <v>0</v>
      </c>
      <c r="S48" s="128"/>
      <c r="T48" s="5">
        <f>S48/50*S$4</f>
        <v>0</v>
      </c>
      <c r="U48" s="128"/>
      <c r="V48" s="5">
        <f>U48/50*U$4</f>
        <v>0</v>
      </c>
      <c r="W48" s="128"/>
      <c r="X48" s="5">
        <f>W48/50*W$4</f>
        <v>0</v>
      </c>
      <c r="Y48" s="128"/>
      <c r="Z48" s="5">
        <f>Y48/50*Y$4</f>
        <v>0</v>
      </c>
      <c r="AA48" s="128"/>
      <c r="AB48" s="5">
        <f>AA48/50*AA$4</f>
        <v>0</v>
      </c>
      <c r="AC48" s="128"/>
      <c r="AD48" s="5">
        <f>AC48/50*AC$4</f>
        <v>0</v>
      </c>
      <c r="AE48" s="128"/>
      <c r="AF48" s="5">
        <f>AE48/50*AE$4</f>
        <v>0</v>
      </c>
      <c r="AG48" s="128"/>
      <c r="AH48" s="5">
        <f>AG48/50*AG$4</f>
        <v>0</v>
      </c>
      <c r="AI48" s="128">
        <f>SUM(G48,I48,K48,M48,O48,Q48,S48,U48,W48,Y48,AA48,AC48,AE48,AG48)</f>
        <v>3</v>
      </c>
      <c r="AJ48" s="5">
        <f>SUM(H48,J48,L48,N48,P48,R48,T48,V48,X48,Z48,AB48,AD48,AF48,AH48)</f>
        <v>1.3199999999999998</v>
      </c>
      <c r="AK48" s="5">
        <v>42</v>
      </c>
    </row>
    <row r="49" spans="1:37" ht="15" customHeight="1">
      <c r="A49" s="4">
        <v>43</v>
      </c>
      <c r="B49" s="4">
        <v>57</v>
      </c>
      <c r="C49" s="8" t="s">
        <v>275</v>
      </c>
      <c r="D49" s="9" t="s">
        <v>21</v>
      </c>
      <c r="E49" s="33" t="s">
        <v>46</v>
      </c>
      <c r="F49" s="8" t="s">
        <v>29</v>
      </c>
      <c r="G49" s="129"/>
      <c r="H49" s="5">
        <f>G49/50*G$4</f>
        <v>0</v>
      </c>
      <c r="I49" s="129"/>
      <c r="J49" s="47">
        <f>I49/50*I$4</f>
        <v>0</v>
      </c>
      <c r="K49" s="128"/>
      <c r="L49" s="5">
        <f>K49/50*K$4</f>
        <v>0</v>
      </c>
      <c r="M49" s="128"/>
      <c r="N49" s="5">
        <f>M49/50*M$4</f>
        <v>0</v>
      </c>
      <c r="O49" s="128"/>
      <c r="P49" s="5">
        <f>O49/50*O$4</f>
        <v>0</v>
      </c>
      <c r="Q49" s="128"/>
      <c r="R49" s="5">
        <f>Q49/50*Q$4</f>
        <v>0</v>
      </c>
      <c r="S49" s="128"/>
      <c r="T49" s="5">
        <f>S49/50*S$4</f>
        <v>0</v>
      </c>
      <c r="U49" s="128"/>
      <c r="V49" s="5">
        <f>U49/50*U$4</f>
        <v>0</v>
      </c>
      <c r="W49" s="128"/>
      <c r="X49" s="5">
        <f>W49/50*W$4</f>
        <v>0</v>
      </c>
      <c r="Y49" s="128"/>
      <c r="Z49" s="5">
        <f>Y49/50*Y$4</f>
        <v>0</v>
      </c>
      <c r="AA49" s="128">
        <v>3</v>
      </c>
      <c r="AB49" s="5">
        <f>AA49/50*AA$4</f>
        <v>1.38</v>
      </c>
      <c r="AC49" s="128"/>
      <c r="AD49" s="5">
        <f>AC49/50*AC$4</f>
        <v>0</v>
      </c>
      <c r="AE49" s="128"/>
      <c r="AF49" s="5">
        <f>AE49/50*AE$4</f>
        <v>0</v>
      </c>
      <c r="AG49" s="128"/>
      <c r="AH49" s="5">
        <f>AG49/50*AG$4</f>
        <v>0</v>
      </c>
      <c r="AI49" s="128">
        <f>SUM(G49,I49,K49,M49,O49,Q49,S49,U49,W49,Y49,AA49,AC49,AE49,AG49)</f>
        <v>3</v>
      </c>
      <c r="AJ49" s="5">
        <f>SUM(H49,J49,L49,N49,P49,R49,T49,V49,X49,Z49,AB49,AD49,AF49,AH49)</f>
        <v>1.38</v>
      </c>
      <c r="AK49" s="5">
        <v>43</v>
      </c>
    </row>
    <row r="50" spans="1:37" ht="15" customHeight="1">
      <c r="A50" s="4">
        <v>44</v>
      </c>
      <c r="B50" s="4">
        <v>114</v>
      </c>
      <c r="C50" s="8" t="s">
        <v>245</v>
      </c>
      <c r="D50" s="9" t="s">
        <v>24</v>
      </c>
      <c r="E50" s="33" t="s">
        <v>41</v>
      </c>
      <c r="F50" s="8" t="s">
        <v>170</v>
      </c>
      <c r="G50" s="129"/>
      <c r="H50" s="5">
        <f>G50/50*G$4</f>
        <v>0</v>
      </c>
      <c r="I50" s="128"/>
      <c r="J50" s="47">
        <f>I50/50*I$4</f>
        <v>0</v>
      </c>
      <c r="K50" s="128"/>
      <c r="L50" s="5">
        <f>K50/50*K$4</f>
        <v>0</v>
      </c>
      <c r="M50" s="128"/>
      <c r="N50" s="5">
        <f>M50/50*M$4</f>
        <v>0</v>
      </c>
      <c r="O50" s="128"/>
      <c r="P50" s="5">
        <f>O50/50*O$4</f>
        <v>0</v>
      </c>
      <c r="Q50" s="128"/>
      <c r="R50" s="5">
        <f>Q50/50*Q$4</f>
        <v>0</v>
      </c>
      <c r="S50" s="128"/>
      <c r="T50" s="5">
        <f>S50/50*S$4</f>
        <v>0</v>
      </c>
      <c r="U50" s="128"/>
      <c r="V50" s="5">
        <f>U50/50*U$4</f>
        <v>0</v>
      </c>
      <c r="W50" s="128"/>
      <c r="X50" s="5">
        <f>W50/50*W$4</f>
        <v>0</v>
      </c>
      <c r="Y50" s="128">
        <v>1</v>
      </c>
      <c r="Z50" s="5">
        <f>Y50/50*Y$4</f>
        <v>0.72</v>
      </c>
      <c r="AA50" s="128"/>
      <c r="AB50" s="5">
        <f>AA50/50*AA$4</f>
        <v>0</v>
      </c>
      <c r="AC50" s="128"/>
      <c r="AD50" s="5">
        <f>AC50/50*AC$4</f>
        <v>0</v>
      </c>
      <c r="AE50" s="128"/>
      <c r="AF50" s="5">
        <f>AE50/50*AE$4</f>
        <v>0</v>
      </c>
      <c r="AG50" s="128"/>
      <c r="AH50" s="5">
        <f>AG50/50*AG$4</f>
        <v>0</v>
      </c>
      <c r="AI50" s="128">
        <f>SUM(G50,I50,K50,M50,O50,Q50,S50,U50,W50,Y50,AA50,AC50,AE50,AG50)</f>
        <v>1</v>
      </c>
      <c r="AJ50" s="5">
        <f>SUM(H50,J50,L50,N50,P50,R50,T50,V50,X50,Z50,AB50,AD50,AF50,AH50)</f>
        <v>0.72</v>
      </c>
      <c r="AK50" s="5">
        <v>44</v>
      </c>
    </row>
    <row r="51" spans="1:37" ht="15" customHeight="1">
      <c r="A51" s="4">
        <v>45</v>
      </c>
      <c r="B51" s="4">
        <v>48</v>
      </c>
      <c r="C51" s="8" t="s">
        <v>40</v>
      </c>
      <c r="D51" s="9" t="s">
        <v>21</v>
      </c>
      <c r="E51" s="33" t="s">
        <v>41</v>
      </c>
      <c r="F51" s="8" t="s">
        <v>28</v>
      </c>
      <c r="G51" s="129"/>
      <c r="H51" s="5">
        <f>G51/50*G$4</f>
        <v>0</v>
      </c>
      <c r="I51" s="129"/>
      <c r="J51" s="47">
        <f>I51/50*I$4</f>
        <v>0</v>
      </c>
      <c r="K51" s="128"/>
      <c r="L51" s="5">
        <f>K51/50*K$4</f>
        <v>0</v>
      </c>
      <c r="M51" s="128"/>
      <c r="N51" s="5">
        <f>M51/50*M$4</f>
        <v>0</v>
      </c>
      <c r="O51" s="128"/>
      <c r="P51" s="5">
        <f>O51/50*O$4</f>
        <v>0</v>
      </c>
      <c r="Q51" s="128"/>
      <c r="R51" s="5">
        <f>Q51/50*Q$4</f>
        <v>0</v>
      </c>
      <c r="S51" s="128"/>
      <c r="T51" s="5">
        <f>S51/50*S$4</f>
        <v>0</v>
      </c>
      <c r="U51" s="128"/>
      <c r="V51" s="5">
        <f>U51/50*U$4</f>
        <v>0</v>
      </c>
      <c r="W51" s="128"/>
      <c r="X51" s="5">
        <f>W51/50*W$4</f>
        <v>0</v>
      </c>
      <c r="Y51" s="128"/>
      <c r="Z51" s="5">
        <f>Y51/50*Y$4</f>
        <v>0</v>
      </c>
      <c r="AA51" s="128">
        <v>0</v>
      </c>
      <c r="AB51" s="5">
        <f>AA51/50*AA$4</f>
        <v>0</v>
      </c>
      <c r="AC51" s="128">
        <v>0</v>
      </c>
      <c r="AD51" s="5">
        <f>AC51/50*AC$4</f>
        <v>0</v>
      </c>
      <c r="AE51" s="128">
        <v>0</v>
      </c>
      <c r="AF51" s="5">
        <f>AE51/50*AE$4</f>
        <v>0</v>
      </c>
      <c r="AG51" s="128"/>
      <c r="AH51" s="5">
        <f>AG51/50*AG$4</f>
        <v>0</v>
      </c>
      <c r="AI51" s="128">
        <f>SUM(G51,I51,K51,M51,O51,Q51,S51,U51,W51,Y51,AA51,AC51,AE51,AG51)</f>
        <v>0</v>
      </c>
      <c r="AJ51" s="5">
        <f>SUM(H51,J51,L51,N51,P51,R51,T51,V51,X51,Z51,AB51,AD51,AF51,AH51)</f>
        <v>0</v>
      </c>
      <c r="AK51" s="5">
        <v>45</v>
      </c>
    </row>
    <row r="52" spans="1:37" ht="15" customHeight="1">
      <c r="A52" s="4">
        <v>46</v>
      </c>
      <c r="B52" s="4">
        <v>74</v>
      </c>
      <c r="C52" s="8" t="s">
        <v>276</v>
      </c>
      <c r="D52" s="9" t="s">
        <v>21</v>
      </c>
      <c r="E52" s="33" t="s">
        <v>46</v>
      </c>
      <c r="F52" s="8" t="s">
        <v>277</v>
      </c>
      <c r="G52" s="129"/>
      <c r="H52" s="5">
        <f>G52/50*G$4</f>
        <v>0</v>
      </c>
      <c r="I52" s="129"/>
      <c r="J52" s="47">
        <f>I52/50*I$4</f>
        <v>0</v>
      </c>
      <c r="K52" s="128"/>
      <c r="L52" s="5">
        <f>K52/50*K$4</f>
        <v>0</v>
      </c>
      <c r="M52" s="128"/>
      <c r="N52" s="5">
        <f>M52/50*M$4</f>
        <v>0</v>
      </c>
      <c r="O52" s="128"/>
      <c r="P52" s="5">
        <f>O52/50*O$4</f>
        <v>0</v>
      </c>
      <c r="Q52" s="128"/>
      <c r="R52" s="5">
        <f>Q52/50*Q$4</f>
        <v>0</v>
      </c>
      <c r="S52" s="128"/>
      <c r="T52" s="5">
        <f>S52/50*S$4</f>
        <v>0</v>
      </c>
      <c r="U52" s="128"/>
      <c r="V52" s="5">
        <f>U52/50*U$4</f>
        <v>0</v>
      </c>
      <c r="W52" s="128"/>
      <c r="X52" s="5">
        <f>W52/50*W$4</f>
        <v>0</v>
      </c>
      <c r="Y52" s="128"/>
      <c r="Z52" s="5">
        <f>Y52/50*Y$4</f>
        <v>0</v>
      </c>
      <c r="AA52" s="128">
        <v>0</v>
      </c>
      <c r="AB52" s="5">
        <f>AA52/50*AA$4</f>
        <v>0</v>
      </c>
      <c r="AC52" s="128">
        <v>0</v>
      </c>
      <c r="AD52" s="5">
        <f>AC52/50*AC$4</f>
        <v>0</v>
      </c>
      <c r="AE52" s="128"/>
      <c r="AF52" s="5">
        <f>AE52/50*AE$4</f>
        <v>0</v>
      </c>
      <c r="AG52" s="128"/>
      <c r="AH52" s="5">
        <f>AG52/50*AG$4</f>
        <v>0</v>
      </c>
      <c r="AI52" s="128">
        <f>SUM(G52,I52,K52,M52,O52,Q52,S52,U52,W52,Y52,AA52,AC52,AE52,AG52)</f>
        <v>0</v>
      </c>
      <c r="AJ52" s="5">
        <f>SUM(H52,J52,L52,N52,P52,R52,T52,V52,X52,Z52,AB52,AD52,AF52,AH52)</f>
        <v>0</v>
      </c>
      <c r="AK52" s="5">
        <v>46</v>
      </c>
    </row>
  </sheetData>
  <mergeCells count="21">
    <mergeCell ref="M5:M6"/>
    <mergeCell ref="D5:D6"/>
    <mergeCell ref="F5:F6"/>
    <mergeCell ref="Y5:Y6"/>
    <mergeCell ref="W5:W6"/>
    <mergeCell ref="K5:K6"/>
    <mergeCell ref="E5:E6"/>
    <mergeCell ref="AK5:AK6"/>
    <mergeCell ref="O5:O6"/>
    <mergeCell ref="Q5:Q6"/>
    <mergeCell ref="U5:U6"/>
    <mergeCell ref="S5:S6"/>
    <mergeCell ref="AC5:AC6"/>
    <mergeCell ref="AE5:AE6"/>
    <mergeCell ref="AG5:AG6"/>
    <mergeCell ref="AA5:AA6"/>
    <mergeCell ref="AI5:AI6"/>
    <mergeCell ref="A5:A6"/>
    <mergeCell ref="G5:G6"/>
    <mergeCell ref="I5:I6"/>
    <mergeCell ref="C5:C6"/>
  </mergeCells>
  <printOptions/>
  <pageMargins left="0.1968503937007874" right="0.1968503937007874" top="0.3937007874015748" bottom="0.3937007874015748" header="0.5118110236220472" footer="0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0"/>
  <dimension ref="A1:AK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H10" sqref="H10"/>
    </sheetView>
  </sheetViews>
  <sheetFormatPr defaultColWidth="11.421875" defaultRowHeight="15" customHeight="1"/>
  <cols>
    <col min="1" max="2" width="4.28125" style="3" customWidth="1"/>
    <col min="3" max="3" width="21.421875" style="3" customWidth="1"/>
    <col min="4" max="4" width="4.7109375" style="7" customWidth="1"/>
    <col min="5" max="5" width="7.140625" style="32" customWidth="1"/>
    <col min="6" max="6" width="11.421875" style="3" customWidth="1"/>
    <col min="7" max="7" width="5.00390625" style="93" customWidth="1"/>
    <col min="8" max="8" width="5.00390625" style="7" customWidth="1"/>
    <col min="9" max="9" width="5.00390625" style="93" customWidth="1"/>
    <col min="10" max="10" width="5.00390625" style="7" customWidth="1"/>
    <col min="11" max="11" width="5.00390625" style="93" customWidth="1"/>
    <col min="12" max="12" width="5.00390625" style="7" customWidth="1"/>
    <col min="13" max="13" width="5.00390625" style="93" customWidth="1"/>
    <col min="14" max="14" width="5.00390625" style="7" customWidth="1"/>
    <col min="15" max="15" width="5.00390625" style="93" customWidth="1"/>
    <col min="16" max="16" width="5.00390625" style="7" customWidth="1"/>
    <col min="17" max="17" width="5.00390625" style="93" customWidth="1"/>
    <col min="18" max="18" width="5.00390625" style="7" customWidth="1"/>
    <col min="19" max="19" width="5.00390625" style="93" customWidth="1"/>
    <col min="20" max="20" width="5.00390625" style="7" customWidth="1"/>
    <col min="21" max="21" width="5.00390625" style="93" customWidth="1"/>
    <col min="22" max="22" width="5.00390625" style="7" customWidth="1"/>
    <col min="23" max="23" width="5.00390625" style="93" customWidth="1"/>
    <col min="24" max="24" width="5.00390625" style="7" customWidth="1"/>
    <col min="25" max="25" width="5.00390625" style="93" customWidth="1"/>
    <col min="26" max="26" width="5.00390625" style="7" customWidth="1"/>
    <col min="27" max="27" width="5.00390625" style="93" customWidth="1"/>
    <col min="28" max="28" width="5.00390625" style="7" customWidth="1"/>
    <col min="29" max="29" width="5.00390625" style="93" customWidth="1"/>
    <col min="30" max="30" width="5.00390625" style="7" customWidth="1"/>
    <col min="31" max="31" width="5.00390625" style="93" customWidth="1"/>
    <col min="32" max="32" width="5.00390625" style="7" customWidth="1"/>
    <col min="33" max="33" width="5.00390625" style="93" customWidth="1"/>
    <col min="34" max="36" width="5.00390625" style="7" customWidth="1"/>
    <col min="37" max="37" width="6.421875" style="7" customWidth="1"/>
    <col min="38" max="16384" width="11.421875" style="3" customWidth="1"/>
  </cols>
  <sheetData>
    <row r="1" spans="1:37" ht="26.25" customHeight="1">
      <c r="A1" s="34" t="s">
        <v>0</v>
      </c>
      <c r="B1" s="34"/>
      <c r="C1" s="35"/>
      <c r="D1" s="34"/>
      <c r="E1" s="36"/>
      <c r="F1" s="37"/>
      <c r="G1" s="125" t="s">
        <v>1</v>
      </c>
      <c r="H1" s="38"/>
      <c r="I1" s="125" t="s">
        <v>2</v>
      </c>
      <c r="J1" s="38"/>
      <c r="K1" s="125" t="s">
        <v>3</v>
      </c>
      <c r="L1" s="38"/>
      <c r="M1" s="125" t="s">
        <v>4</v>
      </c>
      <c r="N1" s="38"/>
      <c r="O1" s="125" t="s">
        <v>5</v>
      </c>
      <c r="P1" s="38"/>
      <c r="Q1" s="125" t="s">
        <v>6</v>
      </c>
      <c r="R1" s="38"/>
      <c r="S1" s="125" t="s">
        <v>7</v>
      </c>
      <c r="T1" s="38"/>
      <c r="U1" s="125" t="s">
        <v>8</v>
      </c>
      <c r="V1" s="38"/>
      <c r="W1" s="125" t="s">
        <v>9</v>
      </c>
      <c r="X1" s="38"/>
      <c r="Y1" s="125" t="s">
        <v>10</v>
      </c>
      <c r="Z1" s="38"/>
      <c r="AA1" s="125" t="s">
        <v>11</v>
      </c>
      <c r="AB1" s="38"/>
      <c r="AC1" s="125" t="s">
        <v>12</v>
      </c>
      <c r="AD1" s="38"/>
      <c r="AE1" s="125" t="s">
        <v>33</v>
      </c>
      <c r="AF1" s="38"/>
      <c r="AG1" s="125" t="s">
        <v>34</v>
      </c>
      <c r="AH1" s="38"/>
      <c r="AI1" s="38"/>
      <c r="AJ1" s="38"/>
      <c r="AK1" s="38"/>
    </row>
    <row r="2" spans="1:37" s="16" customFormat="1" ht="37.5" customHeight="1">
      <c r="A2" s="39"/>
      <c r="B2" s="50"/>
      <c r="C2" s="40"/>
      <c r="D2" s="39"/>
      <c r="E2" s="39"/>
      <c r="F2" s="41"/>
      <c r="G2" s="126" t="s">
        <v>71</v>
      </c>
      <c r="H2" s="42"/>
      <c r="I2" s="126" t="s">
        <v>71</v>
      </c>
      <c r="J2" s="42"/>
      <c r="K2" s="126" t="s">
        <v>71</v>
      </c>
      <c r="L2" s="42"/>
      <c r="M2" s="126" t="s">
        <v>71</v>
      </c>
      <c r="N2" s="42"/>
      <c r="O2" s="126" t="s">
        <v>71</v>
      </c>
      <c r="P2" s="42"/>
      <c r="Q2" s="126" t="s">
        <v>71</v>
      </c>
      <c r="R2" s="42"/>
      <c r="S2" s="126" t="s">
        <v>71</v>
      </c>
      <c r="T2" s="42"/>
      <c r="U2" s="126" t="s">
        <v>71</v>
      </c>
      <c r="V2" s="42"/>
      <c r="W2" s="126" t="s">
        <v>71</v>
      </c>
      <c r="X2" s="42"/>
      <c r="Y2" s="126" t="s">
        <v>71</v>
      </c>
      <c r="Z2" s="42"/>
      <c r="AA2" s="126" t="s">
        <v>71</v>
      </c>
      <c r="AB2" s="42"/>
      <c r="AC2" s="126" t="s">
        <v>71</v>
      </c>
      <c r="AD2" s="42"/>
      <c r="AE2" s="126" t="s">
        <v>71</v>
      </c>
      <c r="AF2" s="42"/>
      <c r="AG2" s="126" t="s">
        <v>71</v>
      </c>
      <c r="AH2" s="42"/>
      <c r="AI2" s="43"/>
      <c r="AJ2" s="43"/>
      <c r="AK2" s="43"/>
    </row>
    <row r="3" spans="1:37" ht="17.25" customHeight="1">
      <c r="A3" s="44"/>
      <c r="B3" s="51"/>
      <c r="C3" s="45"/>
      <c r="D3" s="44"/>
      <c r="E3" s="39"/>
      <c r="F3" s="37"/>
      <c r="G3" s="88" t="s">
        <v>21</v>
      </c>
      <c r="H3" s="44"/>
      <c r="I3" s="88" t="s">
        <v>21</v>
      </c>
      <c r="J3" s="44"/>
      <c r="K3" s="88" t="s">
        <v>21</v>
      </c>
      <c r="L3" s="44"/>
      <c r="M3" s="88" t="s">
        <v>24</v>
      </c>
      <c r="N3" s="44"/>
      <c r="O3" s="88" t="s">
        <v>24</v>
      </c>
      <c r="P3" s="44"/>
      <c r="Q3" s="88" t="s">
        <v>32</v>
      </c>
      <c r="R3" s="44"/>
      <c r="S3" s="88" t="s">
        <v>32</v>
      </c>
      <c r="T3" s="44"/>
      <c r="U3" s="88" t="s">
        <v>24</v>
      </c>
      <c r="V3" s="44"/>
      <c r="W3" s="88" t="s">
        <v>24</v>
      </c>
      <c r="X3" s="44"/>
      <c r="Y3" s="88" t="s">
        <v>21</v>
      </c>
      <c r="Z3" s="44"/>
      <c r="AA3" s="88" t="s">
        <v>21</v>
      </c>
      <c r="AB3" s="44"/>
      <c r="AC3" s="88" t="s">
        <v>24</v>
      </c>
      <c r="AD3" s="44"/>
      <c r="AE3" s="88" t="s">
        <v>24</v>
      </c>
      <c r="AF3" s="44"/>
      <c r="AG3" s="88" t="s">
        <v>24</v>
      </c>
      <c r="AH3" s="44"/>
      <c r="AI3" s="44"/>
      <c r="AJ3" s="44"/>
      <c r="AK3" s="44"/>
    </row>
    <row r="4" spans="1:37" ht="17.25" customHeight="1">
      <c r="A4" s="44"/>
      <c r="B4" s="51"/>
      <c r="C4" s="45" t="s">
        <v>278</v>
      </c>
      <c r="D4" s="44"/>
      <c r="E4" s="39"/>
      <c r="F4" s="88"/>
      <c r="G4" s="88">
        <v>15</v>
      </c>
      <c r="H4" s="44"/>
      <c r="I4" s="88">
        <v>16</v>
      </c>
      <c r="J4" s="44"/>
      <c r="K4" s="88">
        <v>20</v>
      </c>
      <c r="L4" s="44"/>
      <c r="M4" s="88">
        <v>18</v>
      </c>
      <c r="N4" s="44"/>
      <c r="O4" s="88">
        <v>19</v>
      </c>
      <c r="P4" s="44"/>
      <c r="Q4" s="88">
        <v>8</v>
      </c>
      <c r="R4" s="44"/>
      <c r="S4" s="88">
        <v>10</v>
      </c>
      <c r="T4" s="44"/>
      <c r="U4" s="88">
        <v>15</v>
      </c>
      <c r="V4" s="44"/>
      <c r="W4" s="88">
        <v>14</v>
      </c>
      <c r="X4" s="44"/>
      <c r="Y4" s="88">
        <v>12</v>
      </c>
      <c r="Z4" s="44"/>
      <c r="AA4" s="88">
        <v>12</v>
      </c>
      <c r="AB4" s="44"/>
      <c r="AC4" s="88">
        <v>17</v>
      </c>
      <c r="AD4" s="44"/>
      <c r="AE4" s="88">
        <v>18</v>
      </c>
      <c r="AF4" s="44"/>
      <c r="AG4" s="88">
        <v>10</v>
      </c>
      <c r="AH4" s="44"/>
      <c r="AI4" s="44"/>
      <c r="AJ4" s="44"/>
      <c r="AK4" s="44"/>
    </row>
    <row r="5" spans="1:37" ht="12.75" customHeight="1">
      <c r="A5" s="97" t="s">
        <v>13</v>
      </c>
      <c r="B5" s="52"/>
      <c r="C5" s="114" t="s">
        <v>80</v>
      </c>
      <c r="D5" s="113" t="s">
        <v>15</v>
      </c>
      <c r="E5" s="113" t="s">
        <v>36</v>
      </c>
      <c r="F5" s="117" t="s">
        <v>14</v>
      </c>
      <c r="G5" s="97" t="s">
        <v>73</v>
      </c>
      <c r="H5" s="80"/>
      <c r="I5" s="97" t="s">
        <v>74</v>
      </c>
      <c r="J5" s="80"/>
      <c r="K5" s="97" t="s">
        <v>74</v>
      </c>
      <c r="L5" s="80"/>
      <c r="M5" s="97" t="s">
        <v>72</v>
      </c>
      <c r="N5" s="80"/>
      <c r="O5" s="97" t="s">
        <v>72</v>
      </c>
      <c r="P5" s="80"/>
      <c r="Q5" s="97" t="s">
        <v>75</v>
      </c>
      <c r="R5" s="80"/>
      <c r="S5" s="97" t="s">
        <v>75</v>
      </c>
      <c r="T5" s="80"/>
      <c r="U5" s="97" t="s">
        <v>76</v>
      </c>
      <c r="V5" s="80"/>
      <c r="W5" s="97" t="s">
        <v>76</v>
      </c>
      <c r="X5" s="80"/>
      <c r="Y5" s="97" t="s">
        <v>77</v>
      </c>
      <c r="Z5" s="80"/>
      <c r="AA5" s="97" t="s">
        <v>77</v>
      </c>
      <c r="AB5" s="80"/>
      <c r="AC5" s="97" t="s">
        <v>79</v>
      </c>
      <c r="AD5" s="80"/>
      <c r="AE5" s="97" t="s">
        <v>78</v>
      </c>
      <c r="AF5" s="80"/>
      <c r="AG5" s="97" t="s">
        <v>78</v>
      </c>
      <c r="AH5" s="80"/>
      <c r="AI5" s="113" t="s">
        <v>16</v>
      </c>
      <c r="AJ5" s="80"/>
      <c r="AK5" s="113" t="s">
        <v>17</v>
      </c>
    </row>
    <row r="6" spans="1:37" ht="121.5" customHeight="1">
      <c r="A6" s="112"/>
      <c r="B6" s="53" t="s">
        <v>83</v>
      </c>
      <c r="C6" s="115"/>
      <c r="D6" s="116"/>
      <c r="E6" s="119"/>
      <c r="F6" s="118"/>
      <c r="G6" s="127"/>
      <c r="H6" s="81"/>
      <c r="I6" s="127"/>
      <c r="J6" s="81"/>
      <c r="K6" s="127"/>
      <c r="L6" s="81"/>
      <c r="M6" s="127"/>
      <c r="N6" s="81"/>
      <c r="O6" s="127"/>
      <c r="P6" s="81"/>
      <c r="Q6" s="112"/>
      <c r="R6" s="82"/>
      <c r="S6" s="112"/>
      <c r="T6" s="82"/>
      <c r="U6" s="127"/>
      <c r="V6" s="81"/>
      <c r="W6" s="127"/>
      <c r="X6" s="81"/>
      <c r="Y6" s="127"/>
      <c r="Z6" s="81"/>
      <c r="AA6" s="127"/>
      <c r="AB6" s="81"/>
      <c r="AC6" s="127"/>
      <c r="AD6" s="81"/>
      <c r="AE6" s="127"/>
      <c r="AF6" s="81"/>
      <c r="AG6" s="127"/>
      <c r="AH6" s="81"/>
      <c r="AI6" s="116"/>
      <c r="AJ6" s="82"/>
      <c r="AK6" s="116"/>
    </row>
    <row r="7" spans="1:37" ht="15" customHeight="1">
      <c r="A7" s="4">
        <v>1</v>
      </c>
      <c r="B7" s="4">
        <v>1</v>
      </c>
      <c r="C7" s="8" t="s">
        <v>39</v>
      </c>
      <c r="D7" s="9" t="s">
        <v>21</v>
      </c>
      <c r="E7" s="33" t="s">
        <v>41</v>
      </c>
      <c r="F7" s="8" t="s">
        <v>19</v>
      </c>
      <c r="G7" s="129">
        <v>0</v>
      </c>
      <c r="H7" s="47">
        <f>G7/50*G$4</f>
        <v>0</v>
      </c>
      <c r="I7" s="128">
        <v>20</v>
      </c>
      <c r="J7" s="5">
        <f>I7/50*I$4</f>
        <v>6.4</v>
      </c>
      <c r="K7" s="128">
        <v>13</v>
      </c>
      <c r="L7" s="5">
        <f>K7/50*K$4</f>
        <v>5.2</v>
      </c>
      <c r="M7" s="128">
        <v>20</v>
      </c>
      <c r="N7" s="5">
        <f>M7/50*M$4</f>
        <v>7.2</v>
      </c>
      <c r="O7" s="128">
        <v>20</v>
      </c>
      <c r="P7" s="5">
        <f>O7/50*O$4</f>
        <v>7.6000000000000005</v>
      </c>
      <c r="Q7" s="128">
        <v>25</v>
      </c>
      <c r="R7" s="5">
        <f>Q7/50*Q$4</f>
        <v>4</v>
      </c>
      <c r="S7" s="128">
        <v>20</v>
      </c>
      <c r="T7" s="5">
        <f>S7/50*S$4</f>
        <v>4</v>
      </c>
      <c r="U7" s="128">
        <v>20</v>
      </c>
      <c r="V7" s="5">
        <f>U7/50*U$4</f>
        <v>6</v>
      </c>
      <c r="W7" s="128">
        <v>25</v>
      </c>
      <c r="X7" s="5">
        <f>W7/50*W$4</f>
        <v>7</v>
      </c>
      <c r="Y7" s="128">
        <v>25</v>
      </c>
      <c r="Z7" s="5">
        <f>Y7/50*Y$4</f>
        <v>6</v>
      </c>
      <c r="AA7" s="128">
        <v>0</v>
      </c>
      <c r="AB7" s="5">
        <f>AA7/50*AA$4</f>
        <v>0</v>
      </c>
      <c r="AC7" s="128">
        <v>10</v>
      </c>
      <c r="AD7" s="5">
        <f>AC7/50*AC$4</f>
        <v>3.4000000000000004</v>
      </c>
      <c r="AE7" s="128"/>
      <c r="AF7" s="5">
        <f>AE7/50*AE$4</f>
        <v>0</v>
      </c>
      <c r="AG7" s="128"/>
      <c r="AH7" s="5">
        <f>AG7/50*AG$4</f>
        <v>0</v>
      </c>
      <c r="AI7" s="5">
        <f>SUM(G7,I7,K7,M7,O7,Q7,S7,U7,W7,Y7,AA7,AC7,AE7,AG7)</f>
        <v>198</v>
      </c>
      <c r="AJ7" s="5">
        <f>SUM(H7,J7,L7,N7,P7,R7,T7,V7,X7,Z7,AB7,AD7,AF7,AH7)</f>
        <v>56.800000000000004</v>
      </c>
      <c r="AK7" s="5">
        <v>1</v>
      </c>
    </row>
    <row r="8" spans="1:37" ht="15" customHeight="1">
      <c r="A8" s="4">
        <v>2</v>
      </c>
      <c r="B8" s="4">
        <v>13</v>
      </c>
      <c r="C8" s="8" t="s">
        <v>97</v>
      </c>
      <c r="D8" s="9" t="s">
        <v>21</v>
      </c>
      <c r="E8" s="33" t="s">
        <v>41</v>
      </c>
      <c r="F8" s="8" t="s">
        <v>19</v>
      </c>
      <c r="G8" s="129"/>
      <c r="H8" s="47">
        <f>G8/50*G$4</f>
        <v>0</v>
      </c>
      <c r="I8" s="128">
        <v>16</v>
      </c>
      <c r="J8" s="5">
        <f>I8/50*I$4</f>
        <v>5.12</v>
      </c>
      <c r="K8" s="128">
        <v>16</v>
      </c>
      <c r="L8" s="5">
        <f>K8/50*K$4</f>
        <v>6.4</v>
      </c>
      <c r="M8" s="128">
        <v>11</v>
      </c>
      <c r="N8" s="5">
        <f>M8/50*M$4</f>
        <v>3.96</v>
      </c>
      <c r="O8" s="128">
        <v>9</v>
      </c>
      <c r="P8" s="5">
        <f>O8/50*O$4</f>
        <v>3.42</v>
      </c>
      <c r="Q8" s="128">
        <v>16</v>
      </c>
      <c r="R8" s="5">
        <f>Q8/50*Q$4</f>
        <v>2.56</v>
      </c>
      <c r="S8" s="128">
        <v>13</v>
      </c>
      <c r="T8" s="5">
        <f>S8/50*S$4</f>
        <v>2.6</v>
      </c>
      <c r="U8" s="128">
        <v>0</v>
      </c>
      <c r="V8" s="5">
        <f>U8/50*U$4</f>
        <v>0</v>
      </c>
      <c r="W8" s="128">
        <v>0</v>
      </c>
      <c r="X8" s="5">
        <f>W8/50*W$4</f>
        <v>0</v>
      </c>
      <c r="Y8" s="128">
        <v>11</v>
      </c>
      <c r="Z8" s="5">
        <f>Y8/50*Y$4</f>
        <v>2.64</v>
      </c>
      <c r="AA8" s="128">
        <v>25</v>
      </c>
      <c r="AB8" s="5">
        <f>AA8/50*AA$4</f>
        <v>6</v>
      </c>
      <c r="AC8" s="128">
        <v>11</v>
      </c>
      <c r="AD8" s="5">
        <f>AC8/50*AC$4</f>
        <v>3.74</v>
      </c>
      <c r="AE8" s="128">
        <v>25</v>
      </c>
      <c r="AF8" s="5">
        <f>AE8/50*AE$4</f>
        <v>9</v>
      </c>
      <c r="AG8" s="128">
        <v>13</v>
      </c>
      <c r="AH8" s="5">
        <f>AG8/50*AG$4</f>
        <v>2.6</v>
      </c>
      <c r="AI8" s="5">
        <f>SUM(G8,I8,K8,M8,O8,Q8,S8,U8,W8,Y8,AA8,AC8,AE8,AG8)</f>
        <v>166</v>
      </c>
      <c r="AJ8" s="5">
        <f>SUM(H8,J8,L8,N8,P8,R8,T8,V8,X8,Z8,AB8,AD8,AF8,AH8)</f>
        <v>48.040000000000006</v>
      </c>
      <c r="AK8" s="5">
        <v>2</v>
      </c>
    </row>
    <row r="9" spans="1:37" ht="15" customHeight="1">
      <c r="A9" s="4">
        <v>3</v>
      </c>
      <c r="B9" s="4">
        <v>17</v>
      </c>
      <c r="C9" s="8" t="s">
        <v>96</v>
      </c>
      <c r="D9" s="9" t="s">
        <v>49</v>
      </c>
      <c r="E9" s="33" t="s">
        <v>41</v>
      </c>
      <c r="F9" s="8" t="s">
        <v>19</v>
      </c>
      <c r="G9" s="128">
        <v>0</v>
      </c>
      <c r="H9" s="47">
        <f>G9/50*G$4</f>
        <v>0</v>
      </c>
      <c r="I9" s="129">
        <v>25</v>
      </c>
      <c r="J9" s="5">
        <f>I9/50*I$4</f>
        <v>8</v>
      </c>
      <c r="K9" s="128">
        <v>25</v>
      </c>
      <c r="L9" s="5">
        <f>K9/50*K$4</f>
        <v>10</v>
      </c>
      <c r="M9" s="128">
        <v>25</v>
      </c>
      <c r="N9" s="5">
        <f>M9/50*M$4</f>
        <v>9</v>
      </c>
      <c r="O9" s="128">
        <v>25</v>
      </c>
      <c r="P9" s="5">
        <f>O9/50*O$4</f>
        <v>9.5</v>
      </c>
      <c r="Q9" s="128"/>
      <c r="R9" s="5">
        <f>Q9/50*Q$4</f>
        <v>0</v>
      </c>
      <c r="S9" s="128"/>
      <c r="T9" s="5">
        <f>S9/50*S$4</f>
        <v>0</v>
      </c>
      <c r="U9" s="128"/>
      <c r="V9" s="5">
        <f>U9/50*U$4</f>
        <v>0</v>
      </c>
      <c r="W9" s="128"/>
      <c r="X9" s="5">
        <f>W9/50*W$4</f>
        <v>0</v>
      </c>
      <c r="Y9" s="128"/>
      <c r="Z9" s="5">
        <f>Y9/50*Y$4</f>
        <v>0</v>
      </c>
      <c r="AA9" s="128"/>
      <c r="AB9" s="5">
        <f>AA9/50*AA$4</f>
        <v>0</v>
      </c>
      <c r="AC9" s="128">
        <v>20</v>
      </c>
      <c r="AD9" s="5">
        <f>AC9/50*AC$4</f>
        <v>6.800000000000001</v>
      </c>
      <c r="AE9" s="128">
        <v>20</v>
      </c>
      <c r="AF9" s="5">
        <f>AE9/50*AE$4</f>
        <v>7.2</v>
      </c>
      <c r="AG9" s="128">
        <v>25</v>
      </c>
      <c r="AH9" s="5">
        <f>AG9/50*AG$4</f>
        <v>5</v>
      </c>
      <c r="AI9" s="5">
        <f>SUM(G9,I9,K9,M9,O9,Q9,S9,U9,W9,Y9,AA9,AC9,AE9,AG9)</f>
        <v>165</v>
      </c>
      <c r="AJ9" s="5">
        <f>SUM(H9,J9,L9,N9,P9,R9,T9,V9,X9,Z9,AB9,AD9,AF9,AH9)</f>
        <v>55.5</v>
      </c>
      <c r="AK9" s="5">
        <v>3</v>
      </c>
    </row>
    <row r="10" spans="1:37" ht="15" customHeight="1">
      <c r="A10" s="4">
        <v>4</v>
      </c>
      <c r="B10" s="4">
        <v>101</v>
      </c>
      <c r="C10" s="8" t="s">
        <v>189</v>
      </c>
      <c r="D10" s="9" t="s">
        <v>21</v>
      </c>
      <c r="E10" s="33" t="s">
        <v>41</v>
      </c>
      <c r="F10" s="8" t="s">
        <v>19</v>
      </c>
      <c r="G10" s="129"/>
      <c r="H10" s="47">
        <f>G10/50*G$4</f>
        <v>0</v>
      </c>
      <c r="I10" s="128"/>
      <c r="J10" s="5">
        <f>I10/50*I$4</f>
        <v>0</v>
      </c>
      <c r="K10" s="128">
        <v>11</v>
      </c>
      <c r="L10" s="5">
        <f>K10/50*K$4</f>
        <v>4.4</v>
      </c>
      <c r="M10" s="128">
        <v>10</v>
      </c>
      <c r="N10" s="5">
        <f>M10/50*M$4</f>
        <v>3.6</v>
      </c>
      <c r="O10" s="128">
        <v>11</v>
      </c>
      <c r="P10" s="5">
        <f>O10/50*O$4</f>
        <v>4.18</v>
      </c>
      <c r="Q10" s="128">
        <v>13</v>
      </c>
      <c r="R10" s="5">
        <f>Q10/50*Q$4</f>
        <v>2.08</v>
      </c>
      <c r="S10" s="128">
        <v>25</v>
      </c>
      <c r="T10" s="5">
        <f>S10/50*S$4</f>
        <v>5</v>
      </c>
      <c r="U10" s="128">
        <v>16</v>
      </c>
      <c r="V10" s="5">
        <f>U10/50*U$4</f>
        <v>4.8</v>
      </c>
      <c r="W10" s="128">
        <v>0</v>
      </c>
      <c r="X10" s="5">
        <f>W10/50*W$4</f>
        <v>0</v>
      </c>
      <c r="Y10" s="128"/>
      <c r="Z10" s="5">
        <f>Y10/50*Y$4</f>
        <v>0</v>
      </c>
      <c r="AA10" s="128">
        <v>20</v>
      </c>
      <c r="AB10" s="5">
        <f>AA10/50*AA$4</f>
        <v>4.800000000000001</v>
      </c>
      <c r="AC10" s="128">
        <v>25</v>
      </c>
      <c r="AD10" s="5">
        <f>AC10/50*AC$4</f>
        <v>8.5</v>
      </c>
      <c r="AE10" s="128">
        <v>11</v>
      </c>
      <c r="AF10" s="5">
        <f>AE10/50*AE$4</f>
        <v>3.96</v>
      </c>
      <c r="AG10" s="128">
        <v>20</v>
      </c>
      <c r="AH10" s="5">
        <f>AG10/50*AG$4</f>
        <v>4</v>
      </c>
      <c r="AI10" s="5">
        <f>SUM(G10,I10,K10,M10,O10,Q10,S10,U10,W10,Y10,AA10,AC10,AE10,AG10)</f>
        <v>162</v>
      </c>
      <c r="AJ10" s="5">
        <f>SUM(H10,J10,L10,N10,P10,R10,T10,V10,X10,Z10,AB10,AD10,AF10,AH10)</f>
        <v>45.32</v>
      </c>
      <c r="AK10" s="5">
        <v>4</v>
      </c>
    </row>
    <row r="11" spans="1:37" ht="15" customHeight="1">
      <c r="A11" s="4">
        <v>5</v>
      </c>
      <c r="B11" s="4">
        <v>72</v>
      </c>
      <c r="C11" s="8" t="s">
        <v>66</v>
      </c>
      <c r="D11" s="9" t="s">
        <v>21</v>
      </c>
      <c r="E11" s="33" t="s">
        <v>41</v>
      </c>
      <c r="F11" s="8" t="s">
        <v>19</v>
      </c>
      <c r="G11" s="128"/>
      <c r="H11" s="47">
        <f>G11/50*G$4</f>
        <v>0</v>
      </c>
      <c r="I11" s="128">
        <v>13</v>
      </c>
      <c r="J11" s="5">
        <f>I11/50*I$4</f>
        <v>4.16</v>
      </c>
      <c r="K11" s="128"/>
      <c r="L11" s="5">
        <f>K11/50*K$4</f>
        <v>0</v>
      </c>
      <c r="M11" s="128">
        <v>9</v>
      </c>
      <c r="N11" s="5">
        <f>M11/50*M$4</f>
        <v>3.2399999999999998</v>
      </c>
      <c r="O11" s="128">
        <v>10</v>
      </c>
      <c r="P11" s="5">
        <f>O11/50*O$4</f>
        <v>3.8000000000000003</v>
      </c>
      <c r="Q11" s="128">
        <v>20</v>
      </c>
      <c r="R11" s="5">
        <f>Q11/50*Q$4</f>
        <v>3.2</v>
      </c>
      <c r="S11" s="128">
        <v>16</v>
      </c>
      <c r="T11" s="5">
        <f>S11/50*S$4</f>
        <v>3.2</v>
      </c>
      <c r="U11" s="128">
        <v>13</v>
      </c>
      <c r="V11" s="5">
        <f>U11/50*U$4</f>
        <v>3.9000000000000004</v>
      </c>
      <c r="W11" s="128">
        <v>20</v>
      </c>
      <c r="X11" s="5">
        <f>W11/50*W$4</f>
        <v>5.6000000000000005</v>
      </c>
      <c r="Y11" s="128">
        <v>0</v>
      </c>
      <c r="Z11" s="5">
        <f>Y11/50*Y$4</f>
        <v>0</v>
      </c>
      <c r="AA11" s="128">
        <v>0</v>
      </c>
      <c r="AB11" s="5">
        <f>AA11/50*AA$4</f>
        <v>0</v>
      </c>
      <c r="AC11" s="128">
        <v>8</v>
      </c>
      <c r="AD11" s="5">
        <f>AC11/50*AC$4</f>
        <v>2.72</v>
      </c>
      <c r="AE11" s="128">
        <v>13</v>
      </c>
      <c r="AF11" s="5">
        <f>AE11/50*AE$4</f>
        <v>4.68</v>
      </c>
      <c r="AG11" s="128">
        <v>16</v>
      </c>
      <c r="AH11" s="5">
        <f>AG11/50*AG$4</f>
        <v>3.2</v>
      </c>
      <c r="AI11" s="5">
        <f>SUM(G11,I11,K11,M11,O11,Q11,S11,U11,W11,Y11,AA11,AC11,AE11,AG11)</f>
        <v>138</v>
      </c>
      <c r="AJ11" s="5">
        <f>SUM(H11,J11,L11,N11,P11,R11,T11,V11,X11,Z11,AB11,AD11,AF11,AH11)</f>
        <v>37.7</v>
      </c>
      <c r="AK11" s="5">
        <v>5</v>
      </c>
    </row>
    <row r="12" spans="1:37" ht="15" customHeight="1">
      <c r="A12" s="4">
        <v>6</v>
      </c>
      <c r="B12" s="4">
        <v>82</v>
      </c>
      <c r="C12" s="8" t="s">
        <v>84</v>
      </c>
      <c r="D12" s="9" t="s">
        <v>21</v>
      </c>
      <c r="E12" s="33" t="s">
        <v>41</v>
      </c>
      <c r="F12" s="8" t="s">
        <v>19</v>
      </c>
      <c r="G12" s="128">
        <v>16</v>
      </c>
      <c r="H12" s="47">
        <f>G12/50*G$4</f>
        <v>4.8</v>
      </c>
      <c r="I12" s="129">
        <v>9</v>
      </c>
      <c r="J12" s="5">
        <f>I12/50*I$4</f>
        <v>2.88</v>
      </c>
      <c r="K12" s="128">
        <v>8</v>
      </c>
      <c r="L12" s="5">
        <f>K12/50*K$4</f>
        <v>3.2</v>
      </c>
      <c r="M12" s="128">
        <v>0</v>
      </c>
      <c r="N12" s="5">
        <f>M12/50*M$4</f>
        <v>0</v>
      </c>
      <c r="O12" s="128">
        <v>0</v>
      </c>
      <c r="P12" s="5">
        <f>O12/50*O$4</f>
        <v>0</v>
      </c>
      <c r="Q12" s="128">
        <v>11</v>
      </c>
      <c r="R12" s="5">
        <f>Q12/50*Q$4</f>
        <v>1.76</v>
      </c>
      <c r="S12" s="128">
        <v>10</v>
      </c>
      <c r="T12" s="5">
        <f>S12/50*S$4</f>
        <v>2</v>
      </c>
      <c r="U12" s="128">
        <v>9</v>
      </c>
      <c r="V12" s="5">
        <f>U12/50*U$4</f>
        <v>2.6999999999999997</v>
      </c>
      <c r="W12" s="128">
        <v>13</v>
      </c>
      <c r="X12" s="5">
        <f>W12/50*W$4</f>
        <v>3.64</v>
      </c>
      <c r="Y12" s="128">
        <v>16</v>
      </c>
      <c r="Z12" s="5">
        <f>Y12/50*Y$4</f>
        <v>3.84</v>
      </c>
      <c r="AA12" s="128">
        <v>0</v>
      </c>
      <c r="AB12" s="5">
        <f>AA12/50*AA$4</f>
        <v>0</v>
      </c>
      <c r="AC12" s="128">
        <v>7</v>
      </c>
      <c r="AD12" s="5">
        <f>AC12/50*AC$4</f>
        <v>2.3800000000000003</v>
      </c>
      <c r="AE12" s="128">
        <v>7</v>
      </c>
      <c r="AF12" s="5">
        <f>AE12/50*AE$4</f>
        <v>2.5200000000000005</v>
      </c>
      <c r="AG12" s="128">
        <v>10</v>
      </c>
      <c r="AH12" s="5">
        <f>AG12/50*AG$4</f>
        <v>2</v>
      </c>
      <c r="AI12" s="5">
        <f>SUM(G12,I12,K12,M12,O12,Q12,S12,U12,W12,Y12,AA12,AC12,AE12,AG12)</f>
        <v>116</v>
      </c>
      <c r="AJ12" s="5">
        <f>SUM(H12,J12,L12,N12,P12,R12,T12,V12,X12,Z12,AB12,AD12,AF12,AH12)</f>
        <v>31.72</v>
      </c>
      <c r="AK12" s="5">
        <v>6</v>
      </c>
    </row>
    <row r="13" spans="1:37" ht="15" customHeight="1">
      <c r="A13" s="4">
        <v>7</v>
      </c>
      <c r="B13" s="4">
        <v>86</v>
      </c>
      <c r="C13" s="8" t="s">
        <v>100</v>
      </c>
      <c r="D13" s="9" t="s">
        <v>101</v>
      </c>
      <c r="E13" s="33" t="s">
        <v>41</v>
      </c>
      <c r="F13" s="8" t="s">
        <v>19</v>
      </c>
      <c r="G13" s="128">
        <v>0</v>
      </c>
      <c r="H13" s="47">
        <f>G13/50*G$4</f>
        <v>0</v>
      </c>
      <c r="I13" s="129"/>
      <c r="J13" s="5">
        <f>I13/50*I$4</f>
        <v>0</v>
      </c>
      <c r="K13" s="128">
        <v>20</v>
      </c>
      <c r="L13" s="5">
        <f>K13/50*K$4</f>
        <v>8</v>
      </c>
      <c r="M13" s="128">
        <v>16</v>
      </c>
      <c r="N13" s="5">
        <f>M13/50*M$4</f>
        <v>5.76</v>
      </c>
      <c r="O13" s="128">
        <v>13</v>
      </c>
      <c r="P13" s="5">
        <f>O13/50*O$4</f>
        <v>4.94</v>
      </c>
      <c r="Q13" s="128"/>
      <c r="R13" s="5">
        <f>Q13/50*Q$4</f>
        <v>0</v>
      </c>
      <c r="S13" s="128"/>
      <c r="T13" s="5">
        <f>S13/50*S$4</f>
        <v>0</v>
      </c>
      <c r="U13" s="128">
        <v>11</v>
      </c>
      <c r="V13" s="5">
        <f>U13/50*U$4</f>
        <v>3.3</v>
      </c>
      <c r="W13" s="128">
        <v>16</v>
      </c>
      <c r="X13" s="5">
        <f>W13/50*W$4</f>
        <v>4.48</v>
      </c>
      <c r="Y13" s="128">
        <v>20</v>
      </c>
      <c r="Z13" s="5">
        <f>Y13/50*Y$4</f>
        <v>4.800000000000001</v>
      </c>
      <c r="AA13" s="128">
        <v>0</v>
      </c>
      <c r="AB13" s="5">
        <f>AA13/50*AA$4</f>
        <v>0</v>
      </c>
      <c r="AC13" s="128">
        <v>0</v>
      </c>
      <c r="AD13" s="5">
        <f>AC13/50*AC$4</f>
        <v>0</v>
      </c>
      <c r="AE13" s="128">
        <v>0</v>
      </c>
      <c r="AF13" s="5">
        <f>AE13/50*AE$4</f>
        <v>0</v>
      </c>
      <c r="AG13" s="128">
        <v>11</v>
      </c>
      <c r="AH13" s="5">
        <f>AG13/50*AG$4</f>
        <v>2.2</v>
      </c>
      <c r="AI13" s="5">
        <f>SUM(G13,I13,K13,M13,O13,Q13,S13,U13,W13,Y13,AA13,AC13,AE13,AG13)</f>
        <v>107</v>
      </c>
      <c r="AJ13" s="5">
        <f>SUM(H13,J13,L13,N13,P13,R13,T13,V13,X13,Z13,AB13,AD13,AF13,AH13)</f>
        <v>33.480000000000004</v>
      </c>
      <c r="AK13" s="5">
        <v>7</v>
      </c>
    </row>
    <row r="14" spans="1:37" ht="15" customHeight="1">
      <c r="A14" s="4">
        <v>8</v>
      </c>
      <c r="B14" s="4">
        <v>41</v>
      </c>
      <c r="C14" s="8" t="s">
        <v>62</v>
      </c>
      <c r="D14" s="9" t="s">
        <v>21</v>
      </c>
      <c r="E14" s="33" t="s">
        <v>41</v>
      </c>
      <c r="F14" s="8" t="s">
        <v>19</v>
      </c>
      <c r="G14" s="128">
        <v>0</v>
      </c>
      <c r="H14" s="47">
        <f>G14/50*G$4</f>
        <v>0</v>
      </c>
      <c r="I14" s="128">
        <v>10</v>
      </c>
      <c r="J14" s="5">
        <f>I14/50*I$4</f>
        <v>3.2</v>
      </c>
      <c r="K14" s="128">
        <v>9</v>
      </c>
      <c r="L14" s="5">
        <f>K14/50*K$4</f>
        <v>3.5999999999999996</v>
      </c>
      <c r="M14" s="128"/>
      <c r="N14" s="5">
        <f>M14/50*M$4</f>
        <v>0</v>
      </c>
      <c r="O14" s="128"/>
      <c r="P14" s="5">
        <f>O14/50*O$4</f>
        <v>0</v>
      </c>
      <c r="Q14" s="128"/>
      <c r="R14" s="5">
        <f>Q14/50*Q$4</f>
        <v>0</v>
      </c>
      <c r="S14" s="128"/>
      <c r="T14" s="5">
        <f>S14/50*S$4</f>
        <v>0</v>
      </c>
      <c r="U14" s="128">
        <v>10</v>
      </c>
      <c r="V14" s="5">
        <f>U14/50*U$4</f>
        <v>3</v>
      </c>
      <c r="W14" s="128">
        <v>9</v>
      </c>
      <c r="X14" s="5">
        <f>W14/50*W$4</f>
        <v>2.52</v>
      </c>
      <c r="Y14" s="128">
        <v>13</v>
      </c>
      <c r="Z14" s="5">
        <f>Y14/50*Y$4</f>
        <v>3.12</v>
      </c>
      <c r="AA14" s="128">
        <v>13</v>
      </c>
      <c r="AB14" s="5">
        <f>AA14/50*AA$4</f>
        <v>3.12</v>
      </c>
      <c r="AC14" s="128">
        <v>9</v>
      </c>
      <c r="AD14" s="5">
        <f>AC14/50*AC$4</f>
        <v>3.06</v>
      </c>
      <c r="AE14" s="128">
        <v>9</v>
      </c>
      <c r="AF14" s="5">
        <f>AE14/50*AE$4</f>
        <v>3.2399999999999998</v>
      </c>
      <c r="AG14" s="128">
        <v>9</v>
      </c>
      <c r="AH14" s="5">
        <f>AG14/50*AG$4</f>
        <v>1.7999999999999998</v>
      </c>
      <c r="AI14" s="5">
        <f>SUM(G14,I14,K14,M14,O14,Q14,S14,U14,W14,Y14,AA14,AC14,AE14,AG14)</f>
        <v>91</v>
      </c>
      <c r="AJ14" s="5">
        <f>SUM(H14,J14,L14,N14,P14,R14,T14,V14,X14,Z14,AB14,AD14,AF14,AH14)</f>
        <v>26.66</v>
      </c>
      <c r="AK14" s="5">
        <v>8</v>
      </c>
    </row>
    <row r="15" spans="1:37" ht="15" customHeight="1">
      <c r="A15" s="4">
        <v>9</v>
      </c>
      <c r="B15" s="4">
        <v>30</v>
      </c>
      <c r="C15" s="8" t="s">
        <v>65</v>
      </c>
      <c r="D15" s="9" t="s">
        <v>21</v>
      </c>
      <c r="E15" s="33" t="s">
        <v>41</v>
      </c>
      <c r="F15" s="8" t="s">
        <v>19</v>
      </c>
      <c r="G15" s="128">
        <v>13</v>
      </c>
      <c r="H15" s="47">
        <f>G15/50*G$4</f>
        <v>3.9000000000000004</v>
      </c>
      <c r="I15" s="129">
        <v>11</v>
      </c>
      <c r="J15" s="5">
        <f>I15/50*I$4</f>
        <v>3.52</v>
      </c>
      <c r="K15" s="128">
        <v>10</v>
      </c>
      <c r="L15" s="5">
        <f>K15/50*K$4</f>
        <v>4</v>
      </c>
      <c r="M15" s="128">
        <v>0</v>
      </c>
      <c r="N15" s="5">
        <f>M15/50*M$4</f>
        <v>0</v>
      </c>
      <c r="O15" s="128">
        <v>0</v>
      </c>
      <c r="P15" s="5">
        <f>O15/50*O$4</f>
        <v>0</v>
      </c>
      <c r="Q15" s="128">
        <v>0</v>
      </c>
      <c r="R15" s="5">
        <f>Q15/50*Q$4</f>
        <v>0</v>
      </c>
      <c r="S15" s="128">
        <v>11</v>
      </c>
      <c r="T15" s="5">
        <f>S15/50*S$4</f>
        <v>2.2</v>
      </c>
      <c r="U15" s="128">
        <v>8</v>
      </c>
      <c r="V15" s="5">
        <f>U15/50*U$4</f>
        <v>2.4</v>
      </c>
      <c r="W15" s="128">
        <v>11</v>
      </c>
      <c r="X15" s="5">
        <f>W15/50*W$4</f>
        <v>3.08</v>
      </c>
      <c r="Y15" s="128">
        <v>0</v>
      </c>
      <c r="Z15" s="5">
        <f>Y15/50*Y$4</f>
        <v>0</v>
      </c>
      <c r="AA15" s="128">
        <v>0</v>
      </c>
      <c r="AB15" s="5">
        <f>AA15/50*AA$4</f>
        <v>0</v>
      </c>
      <c r="AC15" s="128">
        <v>4</v>
      </c>
      <c r="AD15" s="5">
        <f>AC15/50*AC$4</f>
        <v>1.36</v>
      </c>
      <c r="AE15" s="128">
        <v>8</v>
      </c>
      <c r="AF15" s="5">
        <f>AE15/50*AE$4</f>
        <v>2.88</v>
      </c>
      <c r="AG15" s="128">
        <v>7</v>
      </c>
      <c r="AH15" s="5">
        <f>AG15/50*AG$4</f>
        <v>1.4000000000000001</v>
      </c>
      <c r="AI15" s="5">
        <f>SUM(G15,I15,K15,M15,O15,Q15,S15,U15,W15,Y15,AA15,AC15,AE15,AG15)</f>
        <v>83</v>
      </c>
      <c r="AJ15" s="5">
        <f>SUM(H15,J15,L15,N15,P15,R15,T15,V15,X15,Z15,AB15,AD15,AF15,AH15)</f>
        <v>24.74</v>
      </c>
      <c r="AK15" s="5">
        <v>9</v>
      </c>
    </row>
    <row r="16" spans="1:37" ht="15" customHeight="1">
      <c r="A16" s="4">
        <v>10</v>
      </c>
      <c r="B16" s="4">
        <v>36</v>
      </c>
      <c r="C16" s="8" t="s">
        <v>85</v>
      </c>
      <c r="D16" s="9" t="s">
        <v>21</v>
      </c>
      <c r="E16" s="33" t="s">
        <v>41</v>
      </c>
      <c r="F16" s="8" t="s">
        <v>19</v>
      </c>
      <c r="G16" s="129">
        <v>11</v>
      </c>
      <c r="H16" s="47">
        <f>G16/50*G$4</f>
        <v>3.3</v>
      </c>
      <c r="I16" s="128"/>
      <c r="J16" s="5">
        <f>I16/50*I$4</f>
        <v>0</v>
      </c>
      <c r="K16" s="128">
        <v>7</v>
      </c>
      <c r="L16" s="5">
        <f>K16/50*K$4</f>
        <v>2.8000000000000003</v>
      </c>
      <c r="M16" s="128">
        <v>8</v>
      </c>
      <c r="N16" s="5">
        <f>M16/50*M$4</f>
        <v>2.88</v>
      </c>
      <c r="O16" s="128">
        <v>8</v>
      </c>
      <c r="P16" s="5">
        <f>O16/50*O$4</f>
        <v>3.04</v>
      </c>
      <c r="Q16" s="128">
        <v>0</v>
      </c>
      <c r="R16" s="5">
        <f>Q16/50*Q$4</f>
        <v>0</v>
      </c>
      <c r="S16" s="128">
        <v>0</v>
      </c>
      <c r="T16" s="5">
        <f>S16/50*S$4</f>
        <v>0</v>
      </c>
      <c r="U16" s="128">
        <v>0</v>
      </c>
      <c r="V16" s="5">
        <f>U16/50*U$4</f>
        <v>0</v>
      </c>
      <c r="W16" s="128">
        <v>0</v>
      </c>
      <c r="X16" s="5">
        <f>W16/50*W$4</f>
        <v>0</v>
      </c>
      <c r="Y16" s="128">
        <v>10</v>
      </c>
      <c r="Z16" s="5">
        <f>Y16/50*Y$4</f>
        <v>2.4000000000000004</v>
      </c>
      <c r="AA16" s="128">
        <v>11</v>
      </c>
      <c r="AB16" s="5">
        <f>AA16/50*AA$4</f>
        <v>2.64</v>
      </c>
      <c r="AC16" s="128">
        <v>6</v>
      </c>
      <c r="AD16" s="5">
        <f>AC16/50*AC$4</f>
        <v>2.04</v>
      </c>
      <c r="AE16" s="128">
        <v>10</v>
      </c>
      <c r="AF16" s="5">
        <f>AE16/50*AE$4</f>
        <v>3.6</v>
      </c>
      <c r="AG16" s="128">
        <v>8</v>
      </c>
      <c r="AH16" s="5">
        <f>AG16/50*AG$4</f>
        <v>1.6</v>
      </c>
      <c r="AI16" s="5">
        <f>SUM(G16,I16,K16,M16,O16,Q16,S16,U16,W16,Y16,AA16,AC16,AE16,AG16)</f>
        <v>79</v>
      </c>
      <c r="AJ16" s="5">
        <f>SUM(H16,J16,L16,N16,P16,R16,T16,V16,X16,Z16,AB16,AD16,AF16,AH16)</f>
        <v>24.3</v>
      </c>
      <c r="AK16" s="5">
        <v>10</v>
      </c>
    </row>
    <row r="17" spans="1:37" ht="15" customHeight="1">
      <c r="A17" s="4">
        <v>11</v>
      </c>
      <c r="B17" s="4">
        <v>67</v>
      </c>
      <c r="C17" s="8" t="s">
        <v>86</v>
      </c>
      <c r="D17" s="9" t="s">
        <v>21</v>
      </c>
      <c r="E17" s="33" t="s">
        <v>41</v>
      </c>
      <c r="F17" s="8" t="s">
        <v>19</v>
      </c>
      <c r="G17" s="128">
        <v>9</v>
      </c>
      <c r="H17" s="47">
        <f>G17/50*G$4</f>
        <v>2.6999999999999997</v>
      </c>
      <c r="I17" s="128">
        <v>8</v>
      </c>
      <c r="J17" s="5">
        <f>I17/50*I$4</f>
        <v>2.56</v>
      </c>
      <c r="K17" s="128">
        <v>5</v>
      </c>
      <c r="L17" s="5">
        <f>K17/50*K$4</f>
        <v>2</v>
      </c>
      <c r="M17" s="128">
        <v>5</v>
      </c>
      <c r="N17" s="5">
        <f>M17/50*M$4</f>
        <v>1.8</v>
      </c>
      <c r="O17" s="128">
        <v>5</v>
      </c>
      <c r="P17" s="5">
        <f>O17/50*O$4</f>
        <v>1.9000000000000001</v>
      </c>
      <c r="Q17" s="128">
        <v>9</v>
      </c>
      <c r="R17" s="5">
        <f>Q17/50*Q$4</f>
        <v>1.44</v>
      </c>
      <c r="S17" s="128">
        <v>9</v>
      </c>
      <c r="T17" s="5">
        <f>S17/50*S$4</f>
        <v>1.7999999999999998</v>
      </c>
      <c r="U17" s="128">
        <v>6</v>
      </c>
      <c r="V17" s="5">
        <f>U17/50*U$4</f>
        <v>1.7999999999999998</v>
      </c>
      <c r="W17" s="128">
        <v>7</v>
      </c>
      <c r="X17" s="5">
        <f>W17/50*W$4</f>
        <v>1.9600000000000002</v>
      </c>
      <c r="Y17" s="128">
        <v>0</v>
      </c>
      <c r="Z17" s="5">
        <f>Y17/50*Y$4</f>
        <v>0</v>
      </c>
      <c r="AA17" s="128">
        <v>0</v>
      </c>
      <c r="AB17" s="5">
        <f>AA17/50*AA$4</f>
        <v>0</v>
      </c>
      <c r="AC17" s="128">
        <v>0</v>
      </c>
      <c r="AD17" s="5">
        <f>AC17/50*AC$4</f>
        <v>0</v>
      </c>
      <c r="AE17" s="128"/>
      <c r="AF17" s="5">
        <f>AE17/50*AE$4</f>
        <v>0</v>
      </c>
      <c r="AG17" s="128"/>
      <c r="AH17" s="5">
        <f>AG17/50*AG$4</f>
        <v>0</v>
      </c>
      <c r="AI17" s="5">
        <f>SUM(G17,I17,K17,M17,O17,Q17,S17,U17,W17,Y17,AA17,AC17,AE17,AG17)</f>
        <v>63</v>
      </c>
      <c r="AJ17" s="5">
        <f>SUM(H17,J17,L17,N17,P17,R17,T17,V17,X17,Z17,AB17,AD17,AF17,AH17)</f>
        <v>17.96</v>
      </c>
      <c r="AK17" s="5">
        <v>11</v>
      </c>
    </row>
    <row r="18" spans="1:37" ht="15" customHeight="1">
      <c r="A18" s="4">
        <v>12</v>
      </c>
      <c r="B18" s="4">
        <v>280</v>
      </c>
      <c r="C18" s="8" t="s">
        <v>102</v>
      </c>
      <c r="D18" s="9" t="s">
        <v>24</v>
      </c>
      <c r="E18" s="33" t="s">
        <v>41</v>
      </c>
      <c r="F18" s="8" t="s">
        <v>19</v>
      </c>
      <c r="G18" s="129"/>
      <c r="H18" s="47">
        <f>G18/50*G$4</f>
        <v>0</v>
      </c>
      <c r="I18" s="128"/>
      <c r="J18" s="5">
        <f>I18/50*I$4</f>
        <v>0</v>
      </c>
      <c r="K18" s="128">
        <v>6</v>
      </c>
      <c r="L18" s="5">
        <f>K18/50*K$4</f>
        <v>2.4</v>
      </c>
      <c r="M18" s="128">
        <v>7</v>
      </c>
      <c r="N18" s="5">
        <f>M18/50*M$4</f>
        <v>2.5200000000000005</v>
      </c>
      <c r="O18" s="128">
        <v>7</v>
      </c>
      <c r="P18" s="5">
        <f>O18/50*O$4</f>
        <v>2.66</v>
      </c>
      <c r="Q18" s="128"/>
      <c r="R18" s="5">
        <f>Q18/50*Q$4</f>
        <v>0</v>
      </c>
      <c r="S18" s="128"/>
      <c r="T18" s="5">
        <f>S18/50*S$4</f>
        <v>0</v>
      </c>
      <c r="U18" s="128">
        <v>7</v>
      </c>
      <c r="V18" s="5">
        <f>U18/50*U$4</f>
        <v>2.1</v>
      </c>
      <c r="W18" s="128">
        <v>10</v>
      </c>
      <c r="X18" s="5">
        <f>W18/50*W$4</f>
        <v>2.8000000000000003</v>
      </c>
      <c r="Y18" s="128">
        <v>9</v>
      </c>
      <c r="Z18" s="5">
        <f>Y18/50*Y$4</f>
        <v>2.16</v>
      </c>
      <c r="AA18" s="128">
        <v>0</v>
      </c>
      <c r="AB18" s="5">
        <f>AA18/50*AA$4</f>
        <v>0</v>
      </c>
      <c r="AC18" s="128"/>
      <c r="AD18" s="5">
        <f>AC18/50*AC$4</f>
        <v>0</v>
      </c>
      <c r="AE18" s="128"/>
      <c r="AF18" s="5">
        <f>AE18/50*AE$4</f>
        <v>0</v>
      </c>
      <c r="AG18" s="128"/>
      <c r="AH18" s="5">
        <f>AG18/50*AG$4</f>
        <v>0</v>
      </c>
      <c r="AI18" s="5">
        <f>SUM(G18,I18,K18,M18,O18,Q18,S18,U18,W18,Y18,AA18,AC18,AE18,AG18)</f>
        <v>46</v>
      </c>
      <c r="AJ18" s="5">
        <f>SUM(H18,J18,L18,N18,P18,R18,T18,V18,X18,Z18,AB18,AD18,AF18,AH18)</f>
        <v>14.64</v>
      </c>
      <c r="AK18" s="5">
        <v>12</v>
      </c>
    </row>
    <row r="19" spans="1:37" ht="15" customHeight="1">
      <c r="A19" s="4">
        <v>13</v>
      </c>
      <c r="B19" s="4">
        <v>73</v>
      </c>
      <c r="C19" s="8" t="s">
        <v>191</v>
      </c>
      <c r="D19" s="9" t="s">
        <v>49</v>
      </c>
      <c r="E19" s="33" t="s">
        <v>41</v>
      </c>
      <c r="F19" s="8" t="s">
        <v>19</v>
      </c>
      <c r="G19" s="128"/>
      <c r="H19" s="47">
        <f>G19/50*G$4</f>
        <v>0</v>
      </c>
      <c r="I19" s="129"/>
      <c r="J19" s="5">
        <f>I19/50*I$4</f>
        <v>0</v>
      </c>
      <c r="K19" s="128"/>
      <c r="L19" s="5">
        <f>K19/50*K$4</f>
        <v>0</v>
      </c>
      <c r="M19" s="128">
        <v>13</v>
      </c>
      <c r="N19" s="5">
        <f>M19/50*M$4</f>
        <v>4.68</v>
      </c>
      <c r="O19" s="128">
        <v>16</v>
      </c>
      <c r="P19" s="5">
        <f>O19/50*O$4</f>
        <v>6.08</v>
      </c>
      <c r="Q19" s="128"/>
      <c r="R19" s="5">
        <f>Q19/50*Q$4</f>
        <v>0</v>
      </c>
      <c r="S19" s="128"/>
      <c r="T19" s="5">
        <f>S19/50*S$4</f>
        <v>0</v>
      </c>
      <c r="U19" s="128"/>
      <c r="V19" s="5">
        <f>U19/50*U$4</f>
        <v>0</v>
      </c>
      <c r="W19" s="128"/>
      <c r="X19" s="5">
        <f>W19/50*W$4</f>
        <v>0</v>
      </c>
      <c r="Y19" s="128"/>
      <c r="Z19" s="5">
        <f>Y19/50*Y$4</f>
        <v>0</v>
      </c>
      <c r="AA19" s="128"/>
      <c r="AB19" s="5">
        <f>AA19/50*AA$4</f>
        <v>0</v>
      </c>
      <c r="AC19" s="128">
        <v>13</v>
      </c>
      <c r="AD19" s="5">
        <f>AC19/50*AC$4</f>
        <v>4.42</v>
      </c>
      <c r="AE19" s="128"/>
      <c r="AF19" s="5">
        <f>AE19/50*AE$4</f>
        <v>0</v>
      </c>
      <c r="AG19" s="128"/>
      <c r="AH19" s="5">
        <f>AG19/50*AG$4</f>
        <v>0</v>
      </c>
      <c r="AI19" s="5">
        <f>SUM(G19,I19,K19,M19,O19,Q19,S19,U19,W19,Y19,AA19,AC19,AE19,AG19)</f>
        <v>42</v>
      </c>
      <c r="AJ19" s="5">
        <f>SUM(H19,J19,L19,N19,P19,R19,T19,V19,X19,Z19,AB19,AD19,AF19,AH19)</f>
        <v>15.18</v>
      </c>
      <c r="AK19" s="5">
        <v>13</v>
      </c>
    </row>
    <row r="20" spans="1:37" ht="15" customHeight="1">
      <c r="A20" s="4">
        <v>14</v>
      </c>
      <c r="B20" s="4">
        <v>100</v>
      </c>
      <c r="C20" s="8" t="s">
        <v>20</v>
      </c>
      <c r="D20" s="9" t="s">
        <v>21</v>
      </c>
      <c r="E20" s="33" t="s">
        <v>41</v>
      </c>
      <c r="F20" s="8" t="s">
        <v>19</v>
      </c>
      <c r="G20" s="129"/>
      <c r="H20" s="47">
        <f>G20/50*G$4</f>
        <v>0</v>
      </c>
      <c r="I20" s="129"/>
      <c r="J20" s="5">
        <f>I20/50*I$4</f>
        <v>0</v>
      </c>
      <c r="K20" s="128">
        <v>0</v>
      </c>
      <c r="L20" s="5">
        <f>K20/50*K$4</f>
        <v>0</v>
      </c>
      <c r="M20" s="128"/>
      <c r="N20" s="5">
        <f>M20/50*M$4</f>
        <v>0</v>
      </c>
      <c r="O20" s="128"/>
      <c r="P20" s="5">
        <f>O20/50*O$4</f>
        <v>0</v>
      </c>
      <c r="Q20" s="128"/>
      <c r="R20" s="5">
        <f>Q20/50*Q$4</f>
        <v>0</v>
      </c>
      <c r="S20" s="128"/>
      <c r="T20" s="5">
        <f>S20/50*S$4</f>
        <v>0</v>
      </c>
      <c r="U20" s="128">
        <v>25</v>
      </c>
      <c r="V20" s="5">
        <f>U20/50*U$4</f>
        <v>7.5</v>
      </c>
      <c r="W20" s="128"/>
      <c r="X20" s="5">
        <f>W20/50*W$4</f>
        <v>0</v>
      </c>
      <c r="Y20" s="128"/>
      <c r="Z20" s="5">
        <f>Y20/50*Y$4</f>
        <v>0</v>
      </c>
      <c r="AA20" s="128">
        <v>0</v>
      </c>
      <c r="AB20" s="5">
        <f>AA20/50*AA$4</f>
        <v>0</v>
      </c>
      <c r="AC20" s="128">
        <v>16</v>
      </c>
      <c r="AD20" s="5">
        <f>AC20/50*AC$4</f>
        <v>5.44</v>
      </c>
      <c r="AE20" s="128"/>
      <c r="AF20" s="5">
        <f>AE20/50*AE$4</f>
        <v>0</v>
      </c>
      <c r="AG20" s="128">
        <v>0</v>
      </c>
      <c r="AH20" s="5">
        <f>AG20/50*AG$4</f>
        <v>0</v>
      </c>
      <c r="AI20" s="5">
        <f>SUM(G20,I20,K20,M20,O20,Q20,S20,U20,W20,Y20,AA20,AC20,AE20,AG20)</f>
        <v>41</v>
      </c>
      <c r="AJ20" s="5">
        <f>SUM(H20,J20,L20,N20,P20,R20,T20,V20,X20,Z20,AB20,AD20,AF20,AH20)</f>
        <v>12.940000000000001</v>
      </c>
      <c r="AK20" s="5">
        <v>14</v>
      </c>
    </row>
    <row r="21" spans="1:37" ht="15" customHeight="1">
      <c r="A21" s="4">
        <v>15</v>
      </c>
      <c r="B21" s="4">
        <v>717</v>
      </c>
      <c r="C21" s="8" t="s">
        <v>190</v>
      </c>
      <c r="D21" s="9" t="s">
        <v>21</v>
      </c>
      <c r="E21" s="33" t="s">
        <v>41</v>
      </c>
      <c r="F21" s="8" t="s">
        <v>19</v>
      </c>
      <c r="G21" s="129">
        <v>0</v>
      </c>
      <c r="H21" s="47">
        <f>G21/50*G$4</f>
        <v>0</v>
      </c>
      <c r="I21" s="129"/>
      <c r="J21" s="5">
        <f>I21/50*I$4</f>
        <v>0</v>
      </c>
      <c r="K21" s="128"/>
      <c r="L21" s="5">
        <f>K21/50*K$4</f>
        <v>0</v>
      </c>
      <c r="M21" s="128">
        <v>6</v>
      </c>
      <c r="N21" s="5">
        <f>M21/50*M$4</f>
        <v>2.16</v>
      </c>
      <c r="O21" s="128">
        <v>6</v>
      </c>
      <c r="P21" s="5">
        <f>O21/50*O$4</f>
        <v>2.28</v>
      </c>
      <c r="Q21" s="128"/>
      <c r="R21" s="5">
        <f>Q21/50*Q$4</f>
        <v>0</v>
      </c>
      <c r="S21" s="128"/>
      <c r="T21" s="5">
        <f>S21/50*S$4</f>
        <v>0</v>
      </c>
      <c r="U21" s="128">
        <v>0</v>
      </c>
      <c r="V21" s="5">
        <f>U21/50*U$4</f>
        <v>0</v>
      </c>
      <c r="W21" s="128">
        <v>0</v>
      </c>
      <c r="X21" s="5">
        <f>W21/50*W$4</f>
        <v>0</v>
      </c>
      <c r="Y21" s="128">
        <v>8</v>
      </c>
      <c r="Z21" s="5">
        <f>Y21/50*Y$4</f>
        <v>1.92</v>
      </c>
      <c r="AA21" s="128">
        <v>0</v>
      </c>
      <c r="AB21" s="5">
        <f>AA21/50*AA$4</f>
        <v>0</v>
      </c>
      <c r="AC21" s="128">
        <v>0</v>
      </c>
      <c r="AD21" s="5">
        <f>AC21/50*AC$4</f>
        <v>0</v>
      </c>
      <c r="AE21" s="128">
        <v>16</v>
      </c>
      <c r="AF21" s="5">
        <f>AE21/50*AE$4</f>
        <v>5.76</v>
      </c>
      <c r="AG21" s="128">
        <v>0</v>
      </c>
      <c r="AH21" s="5">
        <f>AG21/50*AG$4</f>
        <v>0</v>
      </c>
      <c r="AI21" s="5">
        <f>SUM(G21,I21,K21,M21,O21,Q21,S21,U21,W21,Y21,AA21,AC21,AE21,AG21)</f>
        <v>36</v>
      </c>
      <c r="AJ21" s="5">
        <f>SUM(H21,J21,L21,N21,P21,R21,T21,V21,X21,Z21,AB21,AD21,AF21,AH21)</f>
        <v>12.12</v>
      </c>
      <c r="AK21" s="5">
        <v>15</v>
      </c>
    </row>
    <row r="22" spans="1:37" ht="15" customHeight="1">
      <c r="A22" s="4">
        <v>16</v>
      </c>
      <c r="B22" s="4">
        <v>209</v>
      </c>
      <c r="C22" s="8" t="s">
        <v>70</v>
      </c>
      <c r="D22" s="9" t="s">
        <v>21</v>
      </c>
      <c r="E22" s="33" t="s">
        <v>41</v>
      </c>
      <c r="F22" s="8" t="s">
        <v>19</v>
      </c>
      <c r="G22" s="129">
        <v>10</v>
      </c>
      <c r="H22" s="47">
        <f>G22/50*G$4</f>
        <v>3</v>
      </c>
      <c r="I22" s="129"/>
      <c r="J22" s="5">
        <f>I22/50*I$4</f>
        <v>0</v>
      </c>
      <c r="K22" s="128"/>
      <c r="L22" s="5">
        <f>K22/50*K$4</f>
        <v>0</v>
      </c>
      <c r="M22" s="128"/>
      <c r="N22" s="5">
        <f>M22/50*M$4</f>
        <v>0</v>
      </c>
      <c r="O22" s="128"/>
      <c r="P22" s="5">
        <f>O22/50*O$4</f>
        <v>0</v>
      </c>
      <c r="Q22" s="128"/>
      <c r="R22" s="5">
        <f>Q22/50*Q$4</f>
        <v>0</v>
      </c>
      <c r="S22" s="128"/>
      <c r="T22" s="5">
        <f>S22/50*S$4</f>
        <v>0</v>
      </c>
      <c r="U22" s="128"/>
      <c r="V22" s="5">
        <f>U22/50*U$4</f>
        <v>0</v>
      </c>
      <c r="W22" s="128"/>
      <c r="X22" s="5">
        <f>W22/50*W$4</f>
        <v>0</v>
      </c>
      <c r="Y22" s="128">
        <v>0</v>
      </c>
      <c r="Z22" s="5">
        <f>Y22/50*Y$4</f>
        <v>0</v>
      </c>
      <c r="AA22" s="128">
        <v>16</v>
      </c>
      <c r="AB22" s="5">
        <f>AA22/50*AA$4</f>
        <v>3.84</v>
      </c>
      <c r="AC22" s="128">
        <v>5</v>
      </c>
      <c r="AD22" s="5">
        <f>AC22/50*AC$4</f>
        <v>1.7000000000000002</v>
      </c>
      <c r="AE22" s="128"/>
      <c r="AF22" s="5">
        <f>AE22/50*AE$4</f>
        <v>0</v>
      </c>
      <c r="AG22" s="128"/>
      <c r="AH22" s="5">
        <f>AG22/50*AG$4</f>
        <v>0</v>
      </c>
      <c r="AI22" s="5">
        <f>SUM(G22,I22,K22,M22,O22,Q22,S22,U22,W22,Y22,AA22,AC22,AE22,AG22)</f>
        <v>31</v>
      </c>
      <c r="AJ22" s="5">
        <f>SUM(H22,J22,L22,N22,P22,R22,T22,V22,X22,Z22,AB22,AD22,AF22,AH22)</f>
        <v>8.54</v>
      </c>
      <c r="AK22" s="5">
        <v>16</v>
      </c>
    </row>
    <row r="23" spans="1:37" ht="15" customHeight="1">
      <c r="A23" s="4">
        <v>17</v>
      </c>
      <c r="B23" s="4">
        <v>7</v>
      </c>
      <c r="C23" s="8" t="s">
        <v>27</v>
      </c>
      <c r="D23" s="9" t="s">
        <v>21</v>
      </c>
      <c r="E23" s="33" t="s">
        <v>41</v>
      </c>
      <c r="F23" s="8" t="s">
        <v>19</v>
      </c>
      <c r="G23" s="128">
        <v>25</v>
      </c>
      <c r="H23" s="47">
        <f>G23/50*G$4</f>
        <v>7.5</v>
      </c>
      <c r="I23" s="129"/>
      <c r="J23" s="5">
        <f>I23/50*I$4</f>
        <v>0</v>
      </c>
      <c r="K23" s="128"/>
      <c r="L23" s="5">
        <f>K23/50*K$4</f>
        <v>0</v>
      </c>
      <c r="M23" s="128"/>
      <c r="N23" s="5">
        <f>M23/50*M$4</f>
        <v>0</v>
      </c>
      <c r="O23" s="128"/>
      <c r="P23" s="5">
        <f>O23/50*O$4</f>
        <v>0</v>
      </c>
      <c r="Q23" s="128"/>
      <c r="R23" s="5">
        <f>Q23/50*Q$4</f>
        <v>0</v>
      </c>
      <c r="S23" s="128"/>
      <c r="T23" s="5">
        <f>S23/50*S$4</f>
        <v>0</v>
      </c>
      <c r="U23" s="128"/>
      <c r="V23" s="5">
        <f>U23/50*U$4</f>
        <v>0</v>
      </c>
      <c r="W23" s="128"/>
      <c r="X23" s="5">
        <f>W23/50*W$4</f>
        <v>0</v>
      </c>
      <c r="Y23" s="128"/>
      <c r="Z23" s="5">
        <f>Y23/50*Y$4</f>
        <v>0</v>
      </c>
      <c r="AA23" s="128"/>
      <c r="AB23" s="5">
        <f>AA23/50*AA$4</f>
        <v>0</v>
      </c>
      <c r="AC23" s="128"/>
      <c r="AD23" s="5">
        <f>AC23/50*AC$4</f>
        <v>0</v>
      </c>
      <c r="AE23" s="128"/>
      <c r="AF23" s="5">
        <f>AE23/50*AE$4</f>
        <v>0</v>
      </c>
      <c r="AG23" s="128"/>
      <c r="AH23" s="5">
        <f>AG23/50*AG$4</f>
        <v>0</v>
      </c>
      <c r="AI23" s="5">
        <f>SUM(G23,I23,K23,M23,O23,Q23,S23,U23,W23,Y23,AA23,AC23,AE23,AG23)</f>
        <v>25</v>
      </c>
      <c r="AJ23" s="5">
        <f>SUM(H23,J23,L23,N23,P23,R23,T23,V23,X23,Z23,AB23,AD23,AF23,AH23)</f>
        <v>7.5</v>
      </c>
      <c r="AK23" s="5">
        <v>17</v>
      </c>
    </row>
    <row r="24" spans="1:37" ht="15" customHeight="1">
      <c r="A24" s="4">
        <v>18</v>
      </c>
      <c r="B24" s="4">
        <v>80</v>
      </c>
      <c r="C24" s="8" t="s">
        <v>25</v>
      </c>
      <c r="D24" s="9" t="s">
        <v>21</v>
      </c>
      <c r="E24" s="33" t="s">
        <v>41</v>
      </c>
      <c r="F24" s="8" t="s">
        <v>19</v>
      </c>
      <c r="G24" s="129">
        <v>0</v>
      </c>
      <c r="H24" s="47">
        <f>G24/50*G$4</f>
        <v>0</v>
      </c>
      <c r="I24" s="129">
        <v>5</v>
      </c>
      <c r="J24" s="5">
        <f>I24/50*I$4</f>
        <v>1.6</v>
      </c>
      <c r="K24" s="128">
        <v>4</v>
      </c>
      <c r="L24" s="5">
        <f>K24/50*K$4</f>
        <v>1.6</v>
      </c>
      <c r="M24" s="128">
        <v>4</v>
      </c>
      <c r="N24" s="5">
        <f>M24/50*M$4</f>
        <v>1.44</v>
      </c>
      <c r="O24" s="128">
        <v>4</v>
      </c>
      <c r="P24" s="5">
        <f>O24/50*O$4</f>
        <v>1.52</v>
      </c>
      <c r="Q24" s="128">
        <v>0</v>
      </c>
      <c r="R24" s="5">
        <f>Q24/50*Q$4</f>
        <v>0</v>
      </c>
      <c r="S24" s="128">
        <v>0</v>
      </c>
      <c r="T24" s="5">
        <f>S24/50*S$4</f>
        <v>0</v>
      </c>
      <c r="U24" s="128">
        <v>0</v>
      </c>
      <c r="V24" s="5">
        <f>U24/50*U$4</f>
        <v>0</v>
      </c>
      <c r="W24" s="128">
        <v>0</v>
      </c>
      <c r="X24" s="5">
        <f>W24/50*W$4</f>
        <v>0</v>
      </c>
      <c r="Y24" s="128"/>
      <c r="Z24" s="5">
        <f>Y24/50*Y$4</f>
        <v>0</v>
      </c>
      <c r="AA24" s="128"/>
      <c r="AB24" s="5">
        <f>AA24/50*AA$4</f>
        <v>0</v>
      </c>
      <c r="AC24" s="128">
        <v>0</v>
      </c>
      <c r="AD24" s="5">
        <f>AC24/50*AC$4</f>
        <v>0</v>
      </c>
      <c r="AE24" s="128"/>
      <c r="AF24" s="5">
        <f>AE24/50*AE$4</f>
        <v>0</v>
      </c>
      <c r="AG24" s="128">
        <v>6</v>
      </c>
      <c r="AH24" s="5">
        <f>AG24/50*AG$4</f>
        <v>1.2</v>
      </c>
      <c r="AI24" s="5">
        <f>SUM(G24,I24,K24,M24,O24,Q24,S24,U24,W24,Y24,AA24,AC24,AE24,AG24)</f>
        <v>23</v>
      </c>
      <c r="AJ24" s="5">
        <f>SUM(H24,J24,L24,N24,P24,R24,T24,V24,X24,Z24,AB24,AD24,AF24,AH24)</f>
        <v>7.36</v>
      </c>
      <c r="AK24" s="5">
        <v>18</v>
      </c>
    </row>
    <row r="25" spans="1:37" ht="15" customHeight="1">
      <c r="A25" s="4">
        <v>19</v>
      </c>
      <c r="B25" s="4">
        <v>33</v>
      </c>
      <c r="C25" s="8" t="s">
        <v>82</v>
      </c>
      <c r="D25" s="9" t="s">
        <v>21</v>
      </c>
      <c r="E25" s="33" t="s">
        <v>41</v>
      </c>
      <c r="F25" s="8" t="s">
        <v>19</v>
      </c>
      <c r="G25" s="128">
        <v>20</v>
      </c>
      <c r="H25" s="47">
        <f>G25/50*G$4</f>
        <v>6</v>
      </c>
      <c r="I25" s="129"/>
      <c r="J25" s="5">
        <f>I25/50*I$4</f>
        <v>0</v>
      </c>
      <c r="K25" s="128"/>
      <c r="L25" s="5">
        <f>K25/50*K$4</f>
        <v>0</v>
      </c>
      <c r="M25" s="128"/>
      <c r="N25" s="5">
        <f>M25/50*M$4</f>
        <v>0</v>
      </c>
      <c r="O25" s="128"/>
      <c r="P25" s="5">
        <f>O25/50*O$4</f>
        <v>0</v>
      </c>
      <c r="Q25" s="128"/>
      <c r="R25" s="5">
        <f>Q25/50*Q$4</f>
        <v>0</v>
      </c>
      <c r="S25" s="128"/>
      <c r="T25" s="5">
        <f>S25/50*S$4</f>
        <v>0</v>
      </c>
      <c r="U25" s="128"/>
      <c r="V25" s="5">
        <f>U25/50*U$4</f>
        <v>0</v>
      </c>
      <c r="W25" s="128"/>
      <c r="X25" s="5">
        <f>W25/50*W$4</f>
        <v>0</v>
      </c>
      <c r="Y25" s="128"/>
      <c r="Z25" s="5">
        <f>Y25/50*Y$4</f>
        <v>0</v>
      </c>
      <c r="AA25" s="128"/>
      <c r="AB25" s="5">
        <f>AA25/50*AA$4</f>
        <v>0</v>
      </c>
      <c r="AC25" s="128"/>
      <c r="AD25" s="5">
        <f>AC25/50*AC$4</f>
        <v>0</v>
      </c>
      <c r="AE25" s="128">
        <v>0</v>
      </c>
      <c r="AF25" s="5">
        <f>AE25/50*AE$4</f>
        <v>0</v>
      </c>
      <c r="AG25" s="128">
        <v>0</v>
      </c>
      <c r="AH25" s="5">
        <f>AG25/50*AG$4</f>
        <v>0</v>
      </c>
      <c r="AI25" s="5">
        <f>SUM(G25,I25,K25,M25,O25,Q25,S25,U25,W25,Y25,AA25,AC25,AE25,AG25)</f>
        <v>20</v>
      </c>
      <c r="AJ25" s="5">
        <f>SUM(H25,J25,L25,N25,P25,R25,T25,V25,X25,Z25,AB25,AD25,AF25,AH25)</f>
        <v>6</v>
      </c>
      <c r="AK25" s="5">
        <v>19</v>
      </c>
    </row>
    <row r="26" spans="1:37" ht="15" customHeight="1">
      <c r="A26" s="4">
        <v>20</v>
      </c>
      <c r="B26" s="4">
        <v>181</v>
      </c>
      <c r="C26" s="8" t="s">
        <v>99</v>
      </c>
      <c r="D26" s="9" t="s">
        <v>24</v>
      </c>
      <c r="E26" s="33" t="s">
        <v>41</v>
      </c>
      <c r="F26" s="8" t="s">
        <v>19</v>
      </c>
      <c r="G26" s="129"/>
      <c r="H26" s="47">
        <f>G26/50*G$4</f>
        <v>0</v>
      </c>
      <c r="I26" s="128">
        <v>6</v>
      </c>
      <c r="J26" s="5">
        <f>I26/50*I$4</f>
        <v>1.92</v>
      </c>
      <c r="K26" s="128">
        <v>0</v>
      </c>
      <c r="L26" s="5">
        <f>K26/50*K$4</f>
        <v>0</v>
      </c>
      <c r="M26" s="128">
        <v>0</v>
      </c>
      <c r="N26" s="5">
        <f>M26/50*M$4</f>
        <v>0</v>
      </c>
      <c r="O26" s="128">
        <v>0</v>
      </c>
      <c r="P26" s="5">
        <f>O26/50*O$4</f>
        <v>0</v>
      </c>
      <c r="Q26" s="128"/>
      <c r="R26" s="5">
        <f>Q26/50*Q$4</f>
        <v>0</v>
      </c>
      <c r="S26" s="128"/>
      <c r="T26" s="5">
        <f>S26/50*S$4</f>
        <v>0</v>
      </c>
      <c r="U26" s="128">
        <v>0</v>
      </c>
      <c r="V26" s="5">
        <f>U26/50*U$4</f>
        <v>0</v>
      </c>
      <c r="W26" s="128">
        <v>0</v>
      </c>
      <c r="X26" s="5">
        <f>W26/50*W$4</f>
        <v>0</v>
      </c>
      <c r="Y26" s="128">
        <v>7</v>
      </c>
      <c r="Z26" s="5">
        <f>Y26/50*Y$4</f>
        <v>1.6800000000000002</v>
      </c>
      <c r="AA26" s="128">
        <v>0</v>
      </c>
      <c r="AB26" s="5">
        <f>AA26/50*AA$4</f>
        <v>0</v>
      </c>
      <c r="AC26" s="128">
        <v>1</v>
      </c>
      <c r="AD26" s="5">
        <f>AC26/50*AC$4</f>
        <v>0.34</v>
      </c>
      <c r="AE26" s="128"/>
      <c r="AF26" s="5">
        <f>AE26/50*AE$4</f>
        <v>0</v>
      </c>
      <c r="AG26" s="128"/>
      <c r="AH26" s="5">
        <f>AG26/50*AG$4</f>
        <v>0</v>
      </c>
      <c r="AI26" s="5">
        <f>SUM(G26,I26,K26,M26,O26,Q26,S26,U26,W26,Y26,AA26,AC26,AE26,AG26)</f>
        <v>14</v>
      </c>
      <c r="AJ26" s="5">
        <f>SUM(H26,J26,L26,N26,P26,R26,T26,V26,X26,Z26,AB26,AD26,AF26,AH26)</f>
        <v>3.94</v>
      </c>
      <c r="AK26" s="5">
        <v>20</v>
      </c>
    </row>
    <row r="27" spans="1:37" ht="15" customHeight="1">
      <c r="A27" s="4">
        <v>21</v>
      </c>
      <c r="B27" s="4">
        <v>180</v>
      </c>
      <c r="C27" s="8" t="s">
        <v>98</v>
      </c>
      <c r="D27" s="9" t="s">
        <v>24</v>
      </c>
      <c r="E27" s="33" t="s">
        <v>41</v>
      </c>
      <c r="F27" s="8" t="s">
        <v>19</v>
      </c>
      <c r="G27" s="129"/>
      <c r="H27" s="47">
        <f>G27/50*G$4</f>
        <v>0</v>
      </c>
      <c r="I27" s="128">
        <v>7</v>
      </c>
      <c r="J27" s="5">
        <f>I27/50*I$4</f>
        <v>2.24</v>
      </c>
      <c r="K27" s="128"/>
      <c r="L27" s="5">
        <f>K27/50*K$4</f>
        <v>0</v>
      </c>
      <c r="M27" s="128">
        <v>3</v>
      </c>
      <c r="N27" s="5">
        <f>M27/50*M$4</f>
        <v>1.08</v>
      </c>
      <c r="O27" s="128">
        <v>2</v>
      </c>
      <c r="P27" s="5">
        <f>O27/50*O$4</f>
        <v>0.76</v>
      </c>
      <c r="Q27" s="128"/>
      <c r="R27" s="5">
        <f>Q27/50*Q$4</f>
        <v>0</v>
      </c>
      <c r="S27" s="128"/>
      <c r="T27" s="5">
        <f>S27/50*S$4</f>
        <v>0</v>
      </c>
      <c r="U27" s="128">
        <v>0</v>
      </c>
      <c r="V27" s="5">
        <f>U27/50*U$4</f>
        <v>0</v>
      </c>
      <c r="W27" s="128">
        <v>0</v>
      </c>
      <c r="X27" s="5">
        <f>W27/50*W$4</f>
        <v>0</v>
      </c>
      <c r="Y27" s="128">
        <v>0</v>
      </c>
      <c r="Z27" s="5">
        <f>Y27/50*Y$4</f>
        <v>0</v>
      </c>
      <c r="AA27" s="128">
        <v>0</v>
      </c>
      <c r="AB27" s="5">
        <f>AA27/50*AA$4</f>
        <v>0</v>
      </c>
      <c r="AC27" s="128">
        <v>2</v>
      </c>
      <c r="AD27" s="5">
        <f>AC27/50*AC$4</f>
        <v>0.68</v>
      </c>
      <c r="AE27" s="128"/>
      <c r="AF27" s="5">
        <f>AE27/50*AE$4</f>
        <v>0</v>
      </c>
      <c r="AG27" s="128"/>
      <c r="AH27" s="5">
        <f>AG27/50*AG$4</f>
        <v>0</v>
      </c>
      <c r="AI27" s="5">
        <f>SUM(G27,I27,K27,M27,O27,Q27,S27,U27,W27,Y27,AA27,AC27,AE27,AG27)</f>
        <v>14</v>
      </c>
      <c r="AJ27" s="5">
        <f>SUM(H27,J27,L27,N27,P27,R27,T27,V27,X27,Z27,AB27,AD27,AF27,AH27)</f>
        <v>4.76</v>
      </c>
      <c r="AK27" s="5">
        <v>21</v>
      </c>
    </row>
    <row r="28" spans="1:37" ht="15" customHeight="1">
      <c r="A28" s="4">
        <v>22</v>
      </c>
      <c r="B28" s="4">
        <v>148</v>
      </c>
      <c r="C28" s="8" t="s">
        <v>40</v>
      </c>
      <c r="D28" s="9" t="s">
        <v>21</v>
      </c>
      <c r="E28" s="33" t="s">
        <v>41</v>
      </c>
      <c r="F28" s="8" t="s">
        <v>19</v>
      </c>
      <c r="G28" s="129">
        <v>8</v>
      </c>
      <c r="H28" s="47">
        <f>G28/50*G$4</f>
        <v>2.4</v>
      </c>
      <c r="I28" s="128"/>
      <c r="J28" s="5">
        <f>I28/50*I$4</f>
        <v>0</v>
      </c>
      <c r="K28" s="128"/>
      <c r="L28" s="5">
        <f>K28/50*K$4</f>
        <v>0</v>
      </c>
      <c r="M28" s="128">
        <v>0</v>
      </c>
      <c r="N28" s="5">
        <f>M28/50*M$4</f>
        <v>0</v>
      </c>
      <c r="O28" s="128">
        <v>3</v>
      </c>
      <c r="P28" s="5">
        <f>O28/50*O$4</f>
        <v>1.14</v>
      </c>
      <c r="Q28" s="128"/>
      <c r="R28" s="5">
        <f>Q28/50*Q$4</f>
        <v>0</v>
      </c>
      <c r="S28" s="128"/>
      <c r="T28" s="5">
        <f>S28/50*S$4</f>
        <v>0</v>
      </c>
      <c r="U28" s="128"/>
      <c r="V28" s="5">
        <f>U28/50*U$4</f>
        <v>0</v>
      </c>
      <c r="W28" s="128"/>
      <c r="X28" s="5">
        <f>W28/50*W$4</f>
        <v>0</v>
      </c>
      <c r="Y28" s="128">
        <v>0</v>
      </c>
      <c r="Z28" s="5">
        <f>Y28/50*Y$4</f>
        <v>0</v>
      </c>
      <c r="AA28" s="128">
        <v>0</v>
      </c>
      <c r="AB28" s="5">
        <f>AA28/50*AA$4</f>
        <v>0</v>
      </c>
      <c r="AC28" s="128">
        <v>3</v>
      </c>
      <c r="AD28" s="5">
        <f>AC28/50*AC$4</f>
        <v>1.02</v>
      </c>
      <c r="AE28" s="128">
        <v>0</v>
      </c>
      <c r="AF28" s="5">
        <f>AE28/50*AE$4</f>
        <v>0</v>
      </c>
      <c r="AG28" s="128">
        <v>0</v>
      </c>
      <c r="AH28" s="5">
        <f>AG28/50*AG$4</f>
        <v>0</v>
      </c>
      <c r="AI28" s="5">
        <f>SUM(G28,I28,K28,M28,O28,Q28,S28,U28,W28,Y28,AA28,AC28,AE28,AG28)</f>
        <v>14</v>
      </c>
      <c r="AJ28" s="5">
        <f>SUM(H28,J28,L28,N28,P28,R28,T28,V28,X28,Z28,AB28,AD28,AF28,AH28)</f>
        <v>4.5600000000000005</v>
      </c>
      <c r="AK28" s="5">
        <v>22</v>
      </c>
    </row>
    <row r="29" spans="1:37" ht="15" customHeight="1">
      <c r="A29" s="4">
        <v>23</v>
      </c>
      <c r="B29" s="4">
        <v>182</v>
      </c>
      <c r="C29" s="8" t="s">
        <v>215</v>
      </c>
      <c r="D29" s="9" t="s">
        <v>24</v>
      </c>
      <c r="E29" s="33" t="s">
        <v>41</v>
      </c>
      <c r="F29" s="8" t="s">
        <v>19</v>
      </c>
      <c r="G29" s="129"/>
      <c r="H29" s="47">
        <f>G29/50*G$4</f>
        <v>0</v>
      </c>
      <c r="I29" s="129"/>
      <c r="J29" s="5">
        <f>I29/50*I$4</f>
        <v>0</v>
      </c>
      <c r="K29" s="128"/>
      <c r="L29" s="5">
        <f>K29/50*K$4</f>
        <v>0</v>
      </c>
      <c r="M29" s="128"/>
      <c r="N29" s="5">
        <f>M29/50*M$4</f>
        <v>0</v>
      </c>
      <c r="O29" s="128"/>
      <c r="P29" s="5">
        <f>O29/50*O$4</f>
        <v>0</v>
      </c>
      <c r="Q29" s="128">
        <v>10</v>
      </c>
      <c r="R29" s="5">
        <f>Q29/50*Q$4</f>
        <v>1.6</v>
      </c>
      <c r="S29" s="128"/>
      <c r="T29" s="5">
        <f>S29/50*S$4</f>
        <v>0</v>
      </c>
      <c r="U29" s="128"/>
      <c r="V29" s="5">
        <f>U29/50*U$4</f>
        <v>0</v>
      </c>
      <c r="W29" s="128"/>
      <c r="X29" s="5">
        <f>W29/50*W$4</f>
        <v>0</v>
      </c>
      <c r="Y29" s="128"/>
      <c r="Z29" s="5">
        <f>Y29/50*Y$4</f>
        <v>0</v>
      </c>
      <c r="AA29" s="128"/>
      <c r="AB29" s="5">
        <f>AA29/50*AA$4</f>
        <v>0</v>
      </c>
      <c r="AC29" s="128"/>
      <c r="AD29" s="5">
        <f>AC29/50*AC$4</f>
        <v>0</v>
      </c>
      <c r="AE29" s="128"/>
      <c r="AF29" s="5">
        <f>AE29/50*AE$4</f>
        <v>0</v>
      </c>
      <c r="AG29" s="128">
        <v>0</v>
      </c>
      <c r="AH29" s="5">
        <f>AG29/50*AG$4</f>
        <v>0</v>
      </c>
      <c r="AI29" s="5">
        <f>SUM(G29,I29,K29,M29,O29,Q29,S29,U29,W29,Y29,AA29,AC29,AE29,AG29)</f>
        <v>10</v>
      </c>
      <c r="AJ29" s="5">
        <f>SUM(H29,J29,L29,N29,P29,R29,T29,V29,X29,Z29,AB29,AD29,AF29,AH29)</f>
        <v>1.6</v>
      </c>
      <c r="AK29" s="5">
        <v>23</v>
      </c>
    </row>
    <row r="30" spans="1:37" ht="15" customHeight="1">
      <c r="A30" s="4">
        <v>24</v>
      </c>
      <c r="B30" s="4">
        <v>50</v>
      </c>
      <c r="C30" s="8" t="s">
        <v>164</v>
      </c>
      <c r="D30" s="9" t="s">
        <v>61</v>
      </c>
      <c r="E30" s="33" t="s">
        <v>41</v>
      </c>
      <c r="F30" s="8" t="s">
        <v>19</v>
      </c>
      <c r="G30" s="128"/>
      <c r="H30" s="47">
        <f>G30/50*G$4</f>
        <v>0</v>
      </c>
      <c r="I30" s="128">
        <v>0</v>
      </c>
      <c r="J30" s="5">
        <f>I30/50*I$4</f>
        <v>0</v>
      </c>
      <c r="K30" s="128">
        <v>0</v>
      </c>
      <c r="L30" s="5">
        <f>K30/50*K$4</f>
        <v>0</v>
      </c>
      <c r="M30" s="128"/>
      <c r="N30" s="5">
        <f>M30/50*M$4</f>
        <v>0</v>
      </c>
      <c r="O30" s="128"/>
      <c r="P30" s="5">
        <f>O30/50*O$4</f>
        <v>0</v>
      </c>
      <c r="Q30" s="128">
        <v>0</v>
      </c>
      <c r="R30" s="5">
        <f>Q30/50*Q$4</f>
        <v>0</v>
      </c>
      <c r="S30" s="128">
        <v>0</v>
      </c>
      <c r="T30" s="5">
        <f>S30/50*S$4</f>
        <v>0</v>
      </c>
      <c r="U30" s="128">
        <v>0</v>
      </c>
      <c r="V30" s="5">
        <f>U30/50*U$4</f>
        <v>0</v>
      </c>
      <c r="W30" s="128">
        <v>8</v>
      </c>
      <c r="X30" s="5">
        <f>W30/50*W$4</f>
        <v>2.24</v>
      </c>
      <c r="Y30" s="128"/>
      <c r="Z30" s="5">
        <f>Y30/50*Y$4</f>
        <v>0</v>
      </c>
      <c r="AA30" s="128"/>
      <c r="AB30" s="5">
        <f>AA30/50*AA$4</f>
        <v>0</v>
      </c>
      <c r="AC30" s="128"/>
      <c r="AD30" s="5">
        <f>AC30/50*AC$4</f>
        <v>0</v>
      </c>
      <c r="AE30" s="128">
        <v>0</v>
      </c>
      <c r="AF30" s="5">
        <f>AE30/50*AE$4</f>
        <v>0</v>
      </c>
      <c r="AG30" s="128">
        <v>0</v>
      </c>
      <c r="AH30" s="5">
        <f>AG30/50*AG$4</f>
        <v>0</v>
      </c>
      <c r="AI30" s="5">
        <f>SUM(G30,I30,K30,M30,O30,Q30,S30,U30,W30,Y30,AA30,AC30,AE30,AG30)</f>
        <v>8</v>
      </c>
      <c r="AJ30" s="5">
        <f>SUM(H30,J30,L30,N30,P30,R30,T30,V30,X30,Z30,AB30,AD30,AF30,AH30)</f>
        <v>2.24</v>
      </c>
      <c r="AK30" s="5">
        <v>24</v>
      </c>
    </row>
    <row r="31" ht="15" customHeight="1">
      <c r="AJ31" s="92"/>
    </row>
  </sheetData>
  <mergeCells count="21">
    <mergeCell ref="AK5:AK6"/>
    <mergeCell ref="O5:O6"/>
    <mergeCell ref="Q5:Q6"/>
    <mergeCell ref="U5:U6"/>
    <mergeCell ref="S5:S6"/>
    <mergeCell ref="AC5:AC6"/>
    <mergeCell ref="AE5:AE6"/>
    <mergeCell ref="AG5:AG6"/>
    <mergeCell ref="AA5:AA6"/>
    <mergeCell ref="AI5:AI6"/>
    <mergeCell ref="A5:A6"/>
    <mergeCell ref="G5:G6"/>
    <mergeCell ref="I5:I6"/>
    <mergeCell ref="C5:C6"/>
    <mergeCell ref="M5:M6"/>
    <mergeCell ref="D5:D6"/>
    <mergeCell ref="F5:F6"/>
    <mergeCell ref="Y5:Y6"/>
    <mergeCell ref="W5:W6"/>
    <mergeCell ref="K5:K6"/>
    <mergeCell ref="E5:E6"/>
  </mergeCells>
  <printOptions horizontalCentered="1" verticalCentered="1"/>
  <pageMargins left="0.1968503937007874" right="0.1968503937007874" top="0.3937007874015748" bottom="0.3937007874015748" header="0.5118110236220472" footer="0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1"/>
  <dimension ref="A1:AK29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7" sqref="A7:A29"/>
    </sheetView>
  </sheetViews>
  <sheetFormatPr defaultColWidth="11.421875" defaultRowHeight="15" customHeight="1"/>
  <cols>
    <col min="1" max="2" width="4.28125" style="3" customWidth="1"/>
    <col min="3" max="3" width="21.421875" style="3" customWidth="1"/>
    <col min="4" max="4" width="4.7109375" style="7" customWidth="1"/>
    <col min="5" max="5" width="7.140625" style="32" customWidth="1"/>
    <col min="6" max="6" width="11.421875" style="3" customWidth="1"/>
    <col min="7" max="7" width="5.00390625" style="93" customWidth="1"/>
    <col min="8" max="8" width="5.00390625" style="7" customWidth="1"/>
    <col min="9" max="9" width="5.00390625" style="93" customWidth="1"/>
    <col min="10" max="10" width="5.00390625" style="7" customWidth="1"/>
    <col min="11" max="11" width="5.00390625" style="93" customWidth="1"/>
    <col min="12" max="12" width="5.00390625" style="7" customWidth="1"/>
    <col min="13" max="13" width="5.00390625" style="93" customWidth="1"/>
    <col min="14" max="14" width="5.00390625" style="7" customWidth="1"/>
    <col min="15" max="15" width="5.00390625" style="93" customWidth="1"/>
    <col min="16" max="16" width="5.00390625" style="7" customWidth="1"/>
    <col min="17" max="17" width="5.00390625" style="93" customWidth="1"/>
    <col min="18" max="18" width="5.00390625" style="7" customWidth="1"/>
    <col min="19" max="19" width="5.00390625" style="93" customWidth="1"/>
    <col min="20" max="20" width="5.00390625" style="7" customWidth="1"/>
    <col min="21" max="21" width="5.00390625" style="93" customWidth="1"/>
    <col min="22" max="22" width="5.00390625" style="7" customWidth="1"/>
    <col min="23" max="23" width="5.00390625" style="93" customWidth="1"/>
    <col min="24" max="24" width="5.00390625" style="7" customWidth="1"/>
    <col min="25" max="25" width="5.00390625" style="93" customWidth="1"/>
    <col min="26" max="26" width="5.00390625" style="7" customWidth="1"/>
    <col min="27" max="27" width="5.00390625" style="93" customWidth="1"/>
    <col min="28" max="28" width="5.00390625" style="7" customWidth="1"/>
    <col min="29" max="29" width="5.00390625" style="93" customWidth="1"/>
    <col min="30" max="30" width="5.00390625" style="7" customWidth="1"/>
    <col min="31" max="31" width="5.00390625" style="93" customWidth="1"/>
    <col min="32" max="32" width="5.00390625" style="7" customWidth="1"/>
    <col min="33" max="33" width="5.00390625" style="93" customWidth="1"/>
    <col min="34" max="34" width="5.00390625" style="7" customWidth="1"/>
    <col min="35" max="35" width="5.00390625" style="93" customWidth="1"/>
    <col min="36" max="36" width="5.00390625" style="7" customWidth="1"/>
    <col min="37" max="37" width="5.8515625" style="7" customWidth="1"/>
    <col min="38" max="16384" width="11.421875" style="3" customWidth="1"/>
  </cols>
  <sheetData>
    <row r="1" spans="1:37" ht="26.25" customHeight="1">
      <c r="A1" s="34" t="s">
        <v>0</v>
      </c>
      <c r="B1" s="34"/>
      <c r="C1" s="35"/>
      <c r="D1" s="34"/>
      <c r="E1" s="36"/>
      <c r="F1" s="37"/>
      <c r="G1" s="125" t="s">
        <v>1</v>
      </c>
      <c r="H1" s="38"/>
      <c r="I1" s="125" t="s">
        <v>2</v>
      </c>
      <c r="J1" s="38"/>
      <c r="K1" s="125" t="s">
        <v>3</v>
      </c>
      <c r="L1" s="38"/>
      <c r="M1" s="125" t="s">
        <v>4</v>
      </c>
      <c r="N1" s="38"/>
      <c r="O1" s="125" t="s">
        <v>5</v>
      </c>
      <c r="P1" s="38"/>
      <c r="Q1" s="125" t="s">
        <v>6</v>
      </c>
      <c r="R1" s="38"/>
      <c r="S1" s="125" t="s">
        <v>7</v>
      </c>
      <c r="T1" s="38"/>
      <c r="U1" s="125" t="s">
        <v>8</v>
      </c>
      <c r="V1" s="38"/>
      <c r="W1" s="125" t="s">
        <v>9</v>
      </c>
      <c r="X1" s="38"/>
      <c r="Y1" s="125" t="s">
        <v>10</v>
      </c>
      <c r="Z1" s="38"/>
      <c r="AA1" s="125" t="s">
        <v>11</v>
      </c>
      <c r="AB1" s="38"/>
      <c r="AC1" s="125" t="s">
        <v>12</v>
      </c>
      <c r="AD1" s="38"/>
      <c r="AE1" s="125" t="s">
        <v>33</v>
      </c>
      <c r="AF1" s="38"/>
      <c r="AG1" s="125" t="s">
        <v>34</v>
      </c>
      <c r="AH1" s="38"/>
      <c r="AI1" s="125"/>
      <c r="AJ1" s="38"/>
      <c r="AK1" s="38"/>
    </row>
    <row r="2" spans="1:37" s="16" customFormat="1" ht="37.5" customHeight="1">
      <c r="A2" s="39"/>
      <c r="B2" s="50"/>
      <c r="C2" s="40"/>
      <c r="D2" s="39"/>
      <c r="E2" s="39"/>
      <c r="F2" s="41"/>
      <c r="G2" s="126" t="s">
        <v>71</v>
      </c>
      <c r="H2" s="42"/>
      <c r="I2" s="126" t="s">
        <v>71</v>
      </c>
      <c r="J2" s="42"/>
      <c r="K2" s="126" t="s">
        <v>71</v>
      </c>
      <c r="L2" s="42"/>
      <c r="M2" s="126" t="s">
        <v>71</v>
      </c>
      <c r="N2" s="42"/>
      <c r="O2" s="126" t="s">
        <v>71</v>
      </c>
      <c r="P2" s="42"/>
      <c r="Q2" s="126" t="s">
        <v>71</v>
      </c>
      <c r="R2" s="42"/>
      <c r="S2" s="126" t="s">
        <v>71</v>
      </c>
      <c r="T2" s="42"/>
      <c r="U2" s="126" t="s">
        <v>71</v>
      </c>
      <c r="V2" s="42"/>
      <c r="W2" s="126" t="s">
        <v>71</v>
      </c>
      <c r="X2" s="42"/>
      <c r="Y2" s="126" t="s">
        <v>71</v>
      </c>
      <c r="Z2" s="42"/>
      <c r="AA2" s="126" t="s">
        <v>71</v>
      </c>
      <c r="AB2" s="42"/>
      <c r="AC2" s="126" t="s">
        <v>71</v>
      </c>
      <c r="AD2" s="42"/>
      <c r="AE2" s="126" t="s">
        <v>71</v>
      </c>
      <c r="AF2" s="42"/>
      <c r="AG2" s="126" t="s">
        <v>71</v>
      </c>
      <c r="AH2" s="42"/>
      <c r="AI2" s="136"/>
      <c r="AJ2" s="43"/>
      <c r="AK2" s="43"/>
    </row>
    <row r="3" spans="1:37" ht="17.25" customHeight="1">
      <c r="A3" s="44"/>
      <c r="B3" s="51"/>
      <c r="C3" s="45"/>
      <c r="D3" s="44"/>
      <c r="E3" s="39"/>
      <c r="F3" s="37"/>
      <c r="G3" s="88" t="s">
        <v>21</v>
      </c>
      <c r="H3" s="44"/>
      <c r="I3" s="88" t="s">
        <v>21</v>
      </c>
      <c r="J3" s="44"/>
      <c r="K3" s="88" t="s">
        <v>21</v>
      </c>
      <c r="L3" s="44"/>
      <c r="M3" s="88" t="s">
        <v>24</v>
      </c>
      <c r="N3" s="44"/>
      <c r="O3" s="88" t="s">
        <v>24</v>
      </c>
      <c r="P3" s="44"/>
      <c r="Q3" s="88" t="s">
        <v>32</v>
      </c>
      <c r="R3" s="44"/>
      <c r="S3" s="88" t="s">
        <v>32</v>
      </c>
      <c r="T3" s="44"/>
      <c r="U3" s="88" t="s">
        <v>24</v>
      </c>
      <c r="V3" s="44"/>
      <c r="W3" s="88" t="s">
        <v>24</v>
      </c>
      <c r="X3" s="44"/>
      <c r="Y3" s="88" t="s">
        <v>21</v>
      </c>
      <c r="Z3" s="44"/>
      <c r="AA3" s="88" t="s">
        <v>21</v>
      </c>
      <c r="AB3" s="44"/>
      <c r="AC3" s="88" t="s">
        <v>24</v>
      </c>
      <c r="AD3" s="44"/>
      <c r="AE3" s="88" t="s">
        <v>24</v>
      </c>
      <c r="AF3" s="44"/>
      <c r="AG3" s="88" t="s">
        <v>24</v>
      </c>
      <c r="AH3" s="44"/>
      <c r="AI3" s="88"/>
      <c r="AJ3" s="44"/>
      <c r="AK3" s="44"/>
    </row>
    <row r="4" spans="1:37" ht="17.25" customHeight="1">
      <c r="A4" s="44"/>
      <c r="B4" s="51"/>
      <c r="C4" s="45" t="s">
        <v>278</v>
      </c>
      <c r="D4" s="44"/>
      <c r="E4" s="39"/>
      <c r="F4" s="88"/>
      <c r="G4" s="88">
        <v>16</v>
      </c>
      <c r="H4" s="44"/>
      <c r="I4" s="88">
        <v>19</v>
      </c>
      <c r="J4" s="44"/>
      <c r="K4" s="88">
        <v>21</v>
      </c>
      <c r="L4" s="44"/>
      <c r="M4" s="88">
        <v>17</v>
      </c>
      <c r="N4" s="44"/>
      <c r="O4" s="88">
        <v>18</v>
      </c>
      <c r="P4" s="44"/>
      <c r="Q4" s="88">
        <v>11</v>
      </c>
      <c r="R4" s="44"/>
      <c r="S4" s="88">
        <v>13</v>
      </c>
      <c r="T4" s="44"/>
      <c r="U4" s="88">
        <v>19</v>
      </c>
      <c r="V4" s="44"/>
      <c r="W4" s="88">
        <v>14</v>
      </c>
      <c r="X4" s="44"/>
      <c r="Y4" s="88">
        <v>12</v>
      </c>
      <c r="Z4" s="44"/>
      <c r="AA4" s="88">
        <v>10</v>
      </c>
      <c r="AB4" s="44"/>
      <c r="AC4" s="88">
        <v>14</v>
      </c>
      <c r="AD4" s="44"/>
      <c r="AE4" s="88">
        <v>18</v>
      </c>
      <c r="AF4" s="44"/>
      <c r="AG4" s="88">
        <v>11</v>
      </c>
      <c r="AH4" s="44"/>
      <c r="AI4" s="88"/>
      <c r="AJ4" s="44"/>
      <c r="AK4" s="44"/>
    </row>
    <row r="5" spans="1:37" ht="12.75" customHeight="1">
      <c r="A5" s="97" t="s">
        <v>13</v>
      </c>
      <c r="B5" s="52"/>
      <c r="C5" s="114" t="s">
        <v>81</v>
      </c>
      <c r="D5" s="113" t="s">
        <v>15</v>
      </c>
      <c r="E5" s="113" t="s">
        <v>36</v>
      </c>
      <c r="F5" s="117" t="s">
        <v>14</v>
      </c>
      <c r="G5" s="97" t="s">
        <v>73</v>
      </c>
      <c r="H5" s="80"/>
      <c r="I5" s="97" t="s">
        <v>74</v>
      </c>
      <c r="J5" s="80"/>
      <c r="K5" s="97" t="s">
        <v>74</v>
      </c>
      <c r="L5" s="80"/>
      <c r="M5" s="97" t="s">
        <v>72</v>
      </c>
      <c r="N5" s="80"/>
      <c r="O5" s="97" t="s">
        <v>72</v>
      </c>
      <c r="P5" s="80"/>
      <c r="Q5" s="97" t="s">
        <v>75</v>
      </c>
      <c r="R5" s="80"/>
      <c r="S5" s="97" t="s">
        <v>75</v>
      </c>
      <c r="T5" s="80"/>
      <c r="U5" s="97" t="s">
        <v>76</v>
      </c>
      <c r="V5" s="80"/>
      <c r="W5" s="97" t="s">
        <v>76</v>
      </c>
      <c r="X5" s="80"/>
      <c r="Y5" s="97" t="s">
        <v>77</v>
      </c>
      <c r="Z5" s="80"/>
      <c r="AA5" s="97" t="s">
        <v>77</v>
      </c>
      <c r="AB5" s="80"/>
      <c r="AC5" s="97" t="s">
        <v>79</v>
      </c>
      <c r="AD5" s="80"/>
      <c r="AE5" s="97" t="s">
        <v>78</v>
      </c>
      <c r="AF5" s="80"/>
      <c r="AG5" s="97" t="s">
        <v>78</v>
      </c>
      <c r="AH5" s="80"/>
      <c r="AI5" s="97" t="s">
        <v>16</v>
      </c>
      <c r="AJ5" s="80"/>
      <c r="AK5" s="113" t="s">
        <v>17</v>
      </c>
    </row>
    <row r="6" spans="1:37" ht="121.5" customHeight="1">
      <c r="A6" s="112"/>
      <c r="B6" s="53" t="s">
        <v>83</v>
      </c>
      <c r="C6" s="115"/>
      <c r="D6" s="116"/>
      <c r="E6" s="119"/>
      <c r="F6" s="118"/>
      <c r="G6" s="127"/>
      <c r="H6" s="81"/>
      <c r="I6" s="127"/>
      <c r="J6" s="81"/>
      <c r="K6" s="127"/>
      <c r="L6" s="81"/>
      <c r="M6" s="127"/>
      <c r="N6" s="81"/>
      <c r="O6" s="127"/>
      <c r="P6" s="81"/>
      <c r="Q6" s="112"/>
      <c r="R6" s="82"/>
      <c r="S6" s="112"/>
      <c r="T6" s="82"/>
      <c r="U6" s="127"/>
      <c r="V6" s="81"/>
      <c r="W6" s="127"/>
      <c r="X6" s="81"/>
      <c r="Y6" s="127"/>
      <c r="Z6" s="81"/>
      <c r="AA6" s="127"/>
      <c r="AB6" s="81"/>
      <c r="AC6" s="127"/>
      <c r="AD6" s="81"/>
      <c r="AE6" s="127"/>
      <c r="AF6" s="81"/>
      <c r="AG6" s="127"/>
      <c r="AH6" s="81"/>
      <c r="AI6" s="112"/>
      <c r="AJ6" s="82"/>
      <c r="AK6" s="116"/>
    </row>
    <row r="7" spans="1:37" ht="14.25" customHeight="1">
      <c r="A7" s="147">
        <v>1</v>
      </c>
      <c r="B7" s="148">
        <v>225</v>
      </c>
      <c r="C7" s="149" t="s">
        <v>67</v>
      </c>
      <c r="D7" s="150" t="s">
        <v>21</v>
      </c>
      <c r="E7" s="151" t="s">
        <v>41</v>
      </c>
      <c r="F7" s="152" t="s">
        <v>28</v>
      </c>
      <c r="G7" s="155">
        <v>25</v>
      </c>
      <c r="H7" s="153">
        <f>G7/50*G$4</f>
        <v>8</v>
      </c>
      <c r="I7" s="156">
        <v>20</v>
      </c>
      <c r="J7" s="154">
        <f>I7/50*I$4</f>
        <v>7.6000000000000005</v>
      </c>
      <c r="K7" s="155">
        <v>25</v>
      </c>
      <c r="L7" s="153">
        <f>K7/50*K$4</f>
        <v>10.5</v>
      </c>
      <c r="M7" s="155">
        <v>20</v>
      </c>
      <c r="N7" s="153">
        <f>M7/50*M$4</f>
        <v>6.800000000000001</v>
      </c>
      <c r="O7" s="155">
        <v>20</v>
      </c>
      <c r="P7" s="153">
        <f>O7/50*O$4</f>
        <v>7.2</v>
      </c>
      <c r="Q7" s="155">
        <v>20</v>
      </c>
      <c r="R7" s="153">
        <f>Q7/50*Q$4</f>
        <v>4.4</v>
      </c>
      <c r="S7" s="155">
        <v>25</v>
      </c>
      <c r="T7" s="153">
        <f>S7/50*S$4</f>
        <v>6.5</v>
      </c>
      <c r="U7" s="155">
        <v>20</v>
      </c>
      <c r="V7" s="153">
        <f>U7/50*U$4</f>
        <v>7.6000000000000005</v>
      </c>
      <c r="W7" s="155">
        <v>20</v>
      </c>
      <c r="X7" s="153">
        <f>W7/50*W$4</f>
        <v>5.6000000000000005</v>
      </c>
      <c r="Y7" s="155">
        <v>25</v>
      </c>
      <c r="Z7" s="153">
        <f>Y7/50*Y$4</f>
        <v>6</v>
      </c>
      <c r="AA7" s="155">
        <v>0</v>
      </c>
      <c r="AB7" s="153">
        <f>AA7/50*AA$4</f>
        <v>0</v>
      </c>
      <c r="AC7" s="155">
        <v>0</v>
      </c>
      <c r="AD7" s="153">
        <f>AC7/50*AC$4</f>
        <v>0</v>
      </c>
      <c r="AE7" s="155">
        <v>9</v>
      </c>
      <c r="AF7" s="153">
        <f>AE7/50*AE$4</f>
        <v>3.2399999999999998</v>
      </c>
      <c r="AG7" s="155">
        <v>20</v>
      </c>
      <c r="AH7" s="153">
        <f>AG7/50*AG$4</f>
        <v>4.4</v>
      </c>
      <c r="AI7" s="155">
        <f>SUM(G7,I7,K7,M7,O7,Q7,S7,U7,W7,Y7,AA7,AC7,AE7,AG7)</f>
        <v>249</v>
      </c>
      <c r="AJ7" s="153">
        <f>SUM(H7+J7,L7,N7,P7,R7,T7,V7,X7,Z7,AB7,AD7,AF7,AH7)</f>
        <v>77.84</v>
      </c>
      <c r="AK7" s="153">
        <v>1</v>
      </c>
    </row>
    <row r="8" spans="1:37" ht="15" customHeight="1">
      <c r="A8" s="4">
        <v>2</v>
      </c>
      <c r="B8" s="4">
        <v>14</v>
      </c>
      <c r="C8" s="8" t="s">
        <v>48</v>
      </c>
      <c r="D8" s="9" t="s">
        <v>49</v>
      </c>
      <c r="E8" s="33" t="s">
        <v>41</v>
      </c>
      <c r="F8" s="8" t="s">
        <v>28</v>
      </c>
      <c r="G8" s="128">
        <v>0</v>
      </c>
      <c r="H8" s="5">
        <f>G8/50*G$4</f>
        <v>0</v>
      </c>
      <c r="I8" s="128">
        <v>25</v>
      </c>
      <c r="J8" s="47">
        <f>I8/50*I$4</f>
        <v>9.5</v>
      </c>
      <c r="K8" s="128">
        <v>20</v>
      </c>
      <c r="L8" s="5">
        <f>K8/50*K$4</f>
        <v>8.4</v>
      </c>
      <c r="M8" s="128">
        <v>25</v>
      </c>
      <c r="N8" s="5">
        <f>M8/50*M$4</f>
        <v>8.5</v>
      </c>
      <c r="O8" s="128">
        <v>25</v>
      </c>
      <c r="P8" s="5">
        <f>O8/50*O$4</f>
        <v>9</v>
      </c>
      <c r="Q8" s="128"/>
      <c r="R8" s="5">
        <f>Q8/50*Q$4</f>
        <v>0</v>
      </c>
      <c r="S8" s="128"/>
      <c r="T8" s="5">
        <f>S8/50*S$4</f>
        <v>0</v>
      </c>
      <c r="U8" s="128">
        <v>25</v>
      </c>
      <c r="V8" s="5">
        <f>U8/50*U$4</f>
        <v>9.5</v>
      </c>
      <c r="W8" s="128">
        <v>25</v>
      </c>
      <c r="X8" s="5">
        <f>W8/50*W$4</f>
        <v>7</v>
      </c>
      <c r="Y8" s="128">
        <v>0</v>
      </c>
      <c r="Z8" s="5">
        <f>Y8/50*Y$4</f>
        <v>0</v>
      </c>
      <c r="AA8" s="128">
        <v>20</v>
      </c>
      <c r="AB8" s="5">
        <f>AA8/50*AA$4</f>
        <v>4</v>
      </c>
      <c r="AC8" s="128">
        <v>25</v>
      </c>
      <c r="AD8" s="5">
        <f>AC8/50*AC$4</f>
        <v>7</v>
      </c>
      <c r="AE8" s="128">
        <v>25</v>
      </c>
      <c r="AF8" s="5">
        <f>AE8/50*AE$4</f>
        <v>9</v>
      </c>
      <c r="AG8" s="128">
        <v>25</v>
      </c>
      <c r="AH8" s="5">
        <f>AG8/50*AG$4</f>
        <v>5.5</v>
      </c>
      <c r="AI8" s="128">
        <f>SUM(G8,I8,K8,M8,O8,Q8,S8,U8,W8,Y8,AA8,AC8,AE8,AG8)</f>
        <v>240</v>
      </c>
      <c r="AJ8" s="5">
        <f>SUM(H8+J8,L8,N8,P8,R8,T8,V8,X8,Z8,AB8,AD8,AF8,AH8)</f>
        <v>77.4</v>
      </c>
      <c r="AK8" s="5">
        <v>2</v>
      </c>
    </row>
    <row r="9" spans="1:37" ht="15" customHeight="1">
      <c r="A9" s="147">
        <v>3</v>
      </c>
      <c r="B9" s="4">
        <v>54</v>
      </c>
      <c r="C9" s="8" t="s">
        <v>50</v>
      </c>
      <c r="D9" s="9" t="s">
        <v>21</v>
      </c>
      <c r="E9" s="33" t="s">
        <v>41</v>
      </c>
      <c r="F9" s="8" t="s">
        <v>28</v>
      </c>
      <c r="G9" s="128">
        <v>16</v>
      </c>
      <c r="H9" s="5">
        <f>G9/50*G$4</f>
        <v>5.12</v>
      </c>
      <c r="I9" s="129">
        <v>16</v>
      </c>
      <c r="J9" s="47">
        <f>I9/50*I$4</f>
        <v>6.08</v>
      </c>
      <c r="K9" s="128">
        <v>16</v>
      </c>
      <c r="L9" s="5">
        <f>K9/50*K$4</f>
        <v>6.72</v>
      </c>
      <c r="M9" s="128">
        <v>13</v>
      </c>
      <c r="N9" s="5">
        <f>M9/50*M$4</f>
        <v>4.42</v>
      </c>
      <c r="O9" s="128">
        <v>13</v>
      </c>
      <c r="P9" s="5">
        <f>O9/50*O$4</f>
        <v>4.68</v>
      </c>
      <c r="Q9" s="128">
        <v>13</v>
      </c>
      <c r="R9" s="5">
        <f>Q9/50*Q$4</f>
        <v>2.8600000000000003</v>
      </c>
      <c r="S9" s="128">
        <v>20</v>
      </c>
      <c r="T9" s="5">
        <f>S9/50*S$4</f>
        <v>5.2</v>
      </c>
      <c r="U9" s="128">
        <v>16</v>
      </c>
      <c r="V9" s="5">
        <f>U9/50*U$4</f>
        <v>6.08</v>
      </c>
      <c r="W9" s="128">
        <v>16</v>
      </c>
      <c r="X9" s="5">
        <f>W9/50*W$4</f>
        <v>4.48</v>
      </c>
      <c r="Y9" s="128">
        <v>20</v>
      </c>
      <c r="Z9" s="5">
        <f>Y9/50*Y$4</f>
        <v>4.800000000000001</v>
      </c>
      <c r="AA9" s="128">
        <v>0</v>
      </c>
      <c r="AB9" s="5">
        <f>AA9/50*AA$4</f>
        <v>0</v>
      </c>
      <c r="AC9" s="128">
        <v>13</v>
      </c>
      <c r="AD9" s="5">
        <f>AC9/50*AC$4</f>
        <v>3.64</v>
      </c>
      <c r="AE9" s="128">
        <v>0</v>
      </c>
      <c r="AF9" s="5">
        <f>AE9/50*AE$4</f>
        <v>0</v>
      </c>
      <c r="AG9" s="128">
        <v>16</v>
      </c>
      <c r="AH9" s="5">
        <f>AG9/50*AG$4</f>
        <v>3.52</v>
      </c>
      <c r="AI9" s="128">
        <f>SUM(G9,I9,K9,M9,O9,Q9,S9,U9,W9,Y9,AA9,AC9,AE9,AG9)</f>
        <v>188</v>
      </c>
      <c r="AJ9" s="5">
        <f>SUM(H9+J9,L9,N9,P9,R9,T9,V9,X9,Z9,AB9,AD9,AF9,AH9)</f>
        <v>57.6</v>
      </c>
      <c r="AK9" s="5">
        <v>3</v>
      </c>
    </row>
    <row r="10" spans="1:37" ht="15" customHeight="1">
      <c r="A10" s="4">
        <v>4</v>
      </c>
      <c r="B10" s="4">
        <v>132</v>
      </c>
      <c r="C10" s="8" t="s">
        <v>51</v>
      </c>
      <c r="D10" s="9" t="s">
        <v>21</v>
      </c>
      <c r="E10" s="33" t="s">
        <v>41</v>
      </c>
      <c r="F10" s="8" t="s">
        <v>28</v>
      </c>
      <c r="G10" s="128">
        <v>0</v>
      </c>
      <c r="H10" s="5">
        <f>G10/50*G$4</f>
        <v>0</v>
      </c>
      <c r="I10" s="128">
        <v>11</v>
      </c>
      <c r="J10" s="47">
        <f>I10/50*I$4</f>
        <v>4.18</v>
      </c>
      <c r="K10" s="128">
        <v>11</v>
      </c>
      <c r="L10" s="5">
        <f>K10/50*K$4</f>
        <v>4.62</v>
      </c>
      <c r="M10" s="128">
        <v>11</v>
      </c>
      <c r="N10" s="5">
        <f>M10/50*M$4</f>
        <v>3.74</v>
      </c>
      <c r="O10" s="128">
        <v>10</v>
      </c>
      <c r="P10" s="5">
        <f>O10/50*O$4</f>
        <v>3.6</v>
      </c>
      <c r="Q10" s="128">
        <v>6</v>
      </c>
      <c r="R10" s="5">
        <f>Q10/50*Q$4</f>
        <v>1.3199999999999998</v>
      </c>
      <c r="S10" s="128">
        <v>9</v>
      </c>
      <c r="T10" s="5">
        <f>S10/50*S$4</f>
        <v>2.34</v>
      </c>
      <c r="U10" s="128">
        <v>10</v>
      </c>
      <c r="V10" s="5">
        <f>U10/50*U$4</f>
        <v>3.8000000000000003</v>
      </c>
      <c r="W10" s="128">
        <v>11</v>
      </c>
      <c r="X10" s="5">
        <f>W10/50*W$4</f>
        <v>3.08</v>
      </c>
      <c r="Y10" s="128">
        <v>13</v>
      </c>
      <c r="Z10" s="5">
        <f>Y10/50*Y$4</f>
        <v>3.12</v>
      </c>
      <c r="AA10" s="128">
        <v>0</v>
      </c>
      <c r="AB10" s="5">
        <f>AA10/50*AA$4</f>
        <v>0</v>
      </c>
      <c r="AC10" s="128">
        <v>10</v>
      </c>
      <c r="AD10" s="5">
        <f>AC10/50*AC$4</f>
        <v>2.8000000000000003</v>
      </c>
      <c r="AE10" s="128">
        <v>10</v>
      </c>
      <c r="AF10" s="5">
        <f>AE10/50*AE$4</f>
        <v>3.6</v>
      </c>
      <c r="AG10" s="128">
        <v>11</v>
      </c>
      <c r="AH10" s="5">
        <f>AG10/50*AG$4</f>
        <v>2.42</v>
      </c>
      <c r="AI10" s="128">
        <f>SUM(G10,I10,K10,M10,O10,Q10,S10,U10,W10,Y10,AA10,AC10,AE10,AG10)</f>
        <v>123</v>
      </c>
      <c r="AJ10" s="5">
        <f>SUM(H10+J10,L10,N10,P10,R10,T10,V10,X10,Z10,AB10,AD10,AF10,AH10)</f>
        <v>38.620000000000005</v>
      </c>
      <c r="AK10" s="5">
        <v>4</v>
      </c>
    </row>
    <row r="11" spans="1:37" ht="15" customHeight="1">
      <c r="A11" s="147">
        <v>5</v>
      </c>
      <c r="B11" s="4">
        <v>119</v>
      </c>
      <c r="C11" s="8" t="s">
        <v>63</v>
      </c>
      <c r="D11" s="9" t="s">
        <v>49</v>
      </c>
      <c r="E11" s="33" t="s">
        <v>41</v>
      </c>
      <c r="F11" s="8" t="s">
        <v>28</v>
      </c>
      <c r="G11" s="128">
        <v>20</v>
      </c>
      <c r="H11" s="5">
        <f>G11/50*G$4</f>
        <v>6.4</v>
      </c>
      <c r="I11" s="129">
        <v>13</v>
      </c>
      <c r="J11" s="47">
        <f>I11/50*I$4</f>
        <v>4.94</v>
      </c>
      <c r="K11" s="128">
        <v>10</v>
      </c>
      <c r="L11" s="5">
        <f>K11/50*K$4</f>
        <v>4.2</v>
      </c>
      <c r="M11" s="128">
        <v>0</v>
      </c>
      <c r="N11" s="5">
        <f>M11/50*M$4</f>
        <v>0</v>
      </c>
      <c r="O11" s="128">
        <v>11</v>
      </c>
      <c r="P11" s="5">
        <f>O11/50*O$4</f>
        <v>3.96</v>
      </c>
      <c r="Q11" s="128">
        <v>25</v>
      </c>
      <c r="R11" s="5">
        <f>Q11/50*Q$4</f>
        <v>5.5</v>
      </c>
      <c r="S11" s="128">
        <v>16</v>
      </c>
      <c r="T11" s="5">
        <f>S11/50*S$4</f>
        <v>4.16</v>
      </c>
      <c r="U11" s="128"/>
      <c r="V11" s="5">
        <f>U11/50*U$4</f>
        <v>0</v>
      </c>
      <c r="W11" s="128"/>
      <c r="X11" s="5">
        <f>W11/50*W$4</f>
        <v>0</v>
      </c>
      <c r="Y11" s="128"/>
      <c r="Z11" s="5">
        <f>Y11/50*Y$4</f>
        <v>0</v>
      </c>
      <c r="AA11" s="128"/>
      <c r="AB11" s="5">
        <f>AA11/50*AA$4</f>
        <v>0</v>
      </c>
      <c r="AC11" s="128">
        <v>16</v>
      </c>
      <c r="AD11" s="5">
        <f>AC11/50*AC$4</f>
        <v>4.48</v>
      </c>
      <c r="AE11" s="128">
        <v>0</v>
      </c>
      <c r="AF11" s="5">
        <f>AE11/50*AE$4</f>
        <v>0</v>
      </c>
      <c r="AG11" s="128">
        <v>10</v>
      </c>
      <c r="AH11" s="5">
        <f>AG11/50*AG$4</f>
        <v>2.2</v>
      </c>
      <c r="AI11" s="128">
        <f>SUM(G11,I11,K11,M11,O11,Q11,S11,U11,W11,Y11,AA11,AC11,AE11,AG11)</f>
        <v>121</v>
      </c>
      <c r="AJ11" s="5">
        <f>SUM(H11+J11,L11,N11,P11,R11,T11,V11,X11,Z11,AB11,AD11,AF11,AH11)</f>
        <v>35.84</v>
      </c>
      <c r="AK11" s="5">
        <v>5</v>
      </c>
    </row>
    <row r="12" spans="1:37" ht="15" customHeight="1">
      <c r="A12" s="4">
        <v>6</v>
      </c>
      <c r="B12" s="4">
        <v>99</v>
      </c>
      <c r="C12" s="8" t="s">
        <v>91</v>
      </c>
      <c r="D12" s="9" t="s">
        <v>21</v>
      </c>
      <c r="E12" s="33" t="s">
        <v>41</v>
      </c>
      <c r="F12" s="8" t="s">
        <v>28</v>
      </c>
      <c r="G12" s="129">
        <v>8</v>
      </c>
      <c r="H12" s="5">
        <f>G12/50*G$4</f>
        <v>2.56</v>
      </c>
      <c r="I12" s="128">
        <v>10</v>
      </c>
      <c r="J12" s="47">
        <f>I12/50*I$4</f>
        <v>3.8000000000000003</v>
      </c>
      <c r="K12" s="128">
        <v>13</v>
      </c>
      <c r="L12" s="5">
        <f>K12/50*K$4</f>
        <v>5.46</v>
      </c>
      <c r="M12" s="128">
        <v>6</v>
      </c>
      <c r="N12" s="5">
        <f>M12/50*M$4</f>
        <v>2.04</v>
      </c>
      <c r="O12" s="128">
        <v>5</v>
      </c>
      <c r="P12" s="5">
        <f>O12/50*O$4</f>
        <v>1.8</v>
      </c>
      <c r="Q12" s="128"/>
      <c r="R12" s="5">
        <f>Q12/50*Q$4</f>
        <v>0</v>
      </c>
      <c r="S12" s="128"/>
      <c r="T12" s="5">
        <f>S12/50*S$4</f>
        <v>0</v>
      </c>
      <c r="U12" s="128">
        <v>9</v>
      </c>
      <c r="V12" s="5">
        <f>U12/50*U$4</f>
        <v>3.42</v>
      </c>
      <c r="W12" s="128">
        <v>9</v>
      </c>
      <c r="X12" s="5">
        <f>W12/50*W$4</f>
        <v>2.52</v>
      </c>
      <c r="Y12" s="128">
        <v>9</v>
      </c>
      <c r="Z12" s="5">
        <f>Y12/50*Y$4</f>
        <v>2.16</v>
      </c>
      <c r="AA12" s="128">
        <v>0</v>
      </c>
      <c r="AB12" s="5">
        <f>AA12/50*AA$4</f>
        <v>0</v>
      </c>
      <c r="AC12" s="128">
        <v>11</v>
      </c>
      <c r="AD12" s="5">
        <f>AC12/50*AC$4</f>
        <v>3.08</v>
      </c>
      <c r="AE12" s="128">
        <v>20</v>
      </c>
      <c r="AF12" s="5">
        <f>AE12/50*AE$4</f>
        <v>7.2</v>
      </c>
      <c r="AG12" s="128">
        <v>13</v>
      </c>
      <c r="AH12" s="5">
        <f>AG12/50*AG$4</f>
        <v>2.8600000000000003</v>
      </c>
      <c r="AI12" s="128">
        <f>SUM(G12,I12,K12,M12,O12,Q12,S12,U12,W12,Y12,AA12,AC12,AE12,AG12)</f>
        <v>113</v>
      </c>
      <c r="AJ12" s="5">
        <f>SUM(H12+J12,L12,N12,P12,R12,T12,V12,X12,Z12,AB12,AD12,AF12,AH12)</f>
        <v>36.9</v>
      </c>
      <c r="AK12" s="5">
        <v>6</v>
      </c>
    </row>
    <row r="13" spans="1:37" ht="15" customHeight="1">
      <c r="A13" s="147">
        <v>7</v>
      </c>
      <c r="B13" s="4">
        <v>18</v>
      </c>
      <c r="C13" s="8" t="s">
        <v>60</v>
      </c>
      <c r="D13" s="9" t="s">
        <v>21</v>
      </c>
      <c r="E13" s="33" t="s">
        <v>41</v>
      </c>
      <c r="F13" s="8" t="s">
        <v>28</v>
      </c>
      <c r="G13" s="129"/>
      <c r="H13" s="5">
        <f>G13/50*G$4</f>
        <v>0</v>
      </c>
      <c r="I13" s="128">
        <v>8</v>
      </c>
      <c r="J13" s="47">
        <f>I13/50*I$4</f>
        <v>3.04</v>
      </c>
      <c r="K13" s="128">
        <v>9</v>
      </c>
      <c r="L13" s="5">
        <f>K13/50*K$4</f>
        <v>3.78</v>
      </c>
      <c r="M13" s="128">
        <v>16</v>
      </c>
      <c r="N13" s="5">
        <f>M13/50*M$4</f>
        <v>5.44</v>
      </c>
      <c r="O13" s="128">
        <v>16</v>
      </c>
      <c r="P13" s="5">
        <f>O13/50*O$4</f>
        <v>5.76</v>
      </c>
      <c r="Q13" s="128">
        <v>16</v>
      </c>
      <c r="R13" s="5">
        <f>Q13/50*Q$4</f>
        <v>3.52</v>
      </c>
      <c r="S13" s="128">
        <v>13</v>
      </c>
      <c r="T13" s="5">
        <f>S13/50*S$4</f>
        <v>3.38</v>
      </c>
      <c r="U13" s="128">
        <v>0</v>
      </c>
      <c r="V13" s="5">
        <f>U13/50*U$4</f>
        <v>0</v>
      </c>
      <c r="W13" s="128">
        <v>0</v>
      </c>
      <c r="X13" s="5">
        <f>W13/50*W$4</f>
        <v>0</v>
      </c>
      <c r="Y13" s="128">
        <v>10</v>
      </c>
      <c r="Z13" s="5">
        <f>Y13/50*Y$4</f>
        <v>2.4000000000000004</v>
      </c>
      <c r="AA13" s="128">
        <v>0</v>
      </c>
      <c r="AB13" s="5">
        <f>AA13/50*AA$4</f>
        <v>0</v>
      </c>
      <c r="AC13" s="128">
        <v>20</v>
      </c>
      <c r="AD13" s="5">
        <f>AC13/50*AC$4</f>
        <v>5.6000000000000005</v>
      </c>
      <c r="AE13" s="128"/>
      <c r="AF13" s="5">
        <f>AE13/50*AE$4</f>
        <v>0</v>
      </c>
      <c r="AG13" s="128"/>
      <c r="AH13" s="5">
        <f>AG13/50*AG$4</f>
        <v>0</v>
      </c>
      <c r="AI13" s="128">
        <f>SUM(G13,I13,K13,M13,O13,Q13,S13,U13,W13,Y13,AA13,AC13,AE13,AG13)</f>
        <v>108</v>
      </c>
      <c r="AJ13" s="5">
        <f>SUM(H13+J13,L13,N13,P13,R13,T13,V13,X13,Z13,AB13,AD13,AF13,AH13)</f>
        <v>32.92</v>
      </c>
      <c r="AK13" s="5">
        <v>7</v>
      </c>
    </row>
    <row r="14" spans="1:37" ht="15" customHeight="1">
      <c r="A14" s="4">
        <v>8</v>
      </c>
      <c r="B14" s="4">
        <v>68</v>
      </c>
      <c r="C14" s="8" t="s">
        <v>52</v>
      </c>
      <c r="D14" s="9" t="s">
        <v>21</v>
      </c>
      <c r="E14" s="33" t="s">
        <v>41</v>
      </c>
      <c r="F14" s="8" t="s">
        <v>28</v>
      </c>
      <c r="G14" s="129">
        <v>0</v>
      </c>
      <c r="H14" s="5">
        <f>G14/50*G$4</f>
        <v>0</v>
      </c>
      <c r="I14" s="128">
        <v>9</v>
      </c>
      <c r="J14" s="47">
        <f>I14/50*I$4</f>
        <v>3.42</v>
      </c>
      <c r="K14" s="128">
        <v>8</v>
      </c>
      <c r="L14" s="5">
        <f>K14/50*K$4</f>
        <v>3.36</v>
      </c>
      <c r="M14" s="128">
        <v>8</v>
      </c>
      <c r="N14" s="5">
        <f>M14/50*M$4</f>
        <v>2.72</v>
      </c>
      <c r="O14" s="128">
        <v>8</v>
      </c>
      <c r="P14" s="5">
        <f>O14/50*O$4</f>
        <v>2.88</v>
      </c>
      <c r="Q14" s="128">
        <v>11</v>
      </c>
      <c r="R14" s="5">
        <f>Q14/50*Q$4</f>
        <v>2.42</v>
      </c>
      <c r="S14" s="128">
        <v>11</v>
      </c>
      <c r="T14" s="5">
        <f>S14/50*S$4</f>
        <v>2.86</v>
      </c>
      <c r="U14" s="128">
        <v>13</v>
      </c>
      <c r="V14" s="5">
        <f>U14/50*U$4</f>
        <v>4.94</v>
      </c>
      <c r="W14" s="128">
        <v>13</v>
      </c>
      <c r="X14" s="5">
        <f>W14/50*W$4</f>
        <v>3.64</v>
      </c>
      <c r="Y14" s="128">
        <v>16</v>
      </c>
      <c r="Z14" s="5">
        <f>Y14/50*Y$4</f>
        <v>3.84</v>
      </c>
      <c r="AA14" s="128">
        <v>0</v>
      </c>
      <c r="AB14" s="5">
        <f>AA14/50*AA$4</f>
        <v>0</v>
      </c>
      <c r="AC14" s="128">
        <v>9</v>
      </c>
      <c r="AD14" s="5">
        <f>AC14/50*AC$4</f>
        <v>2.52</v>
      </c>
      <c r="AE14" s="128">
        <v>0</v>
      </c>
      <c r="AF14" s="5">
        <f>AE14/50*AE$4</f>
        <v>0</v>
      </c>
      <c r="AG14" s="128">
        <v>0</v>
      </c>
      <c r="AH14" s="5">
        <f>AG14/50*AG$4</f>
        <v>0</v>
      </c>
      <c r="AI14" s="128">
        <f>SUM(G14,I14,K14,M14,O14,Q14,S14,U14,W14,Y14,AA14,AC14,AE14,AG14)</f>
        <v>106</v>
      </c>
      <c r="AJ14" s="5">
        <f>SUM(H14+J14,L14,N14,P14,R14,T14,V14,X14,Z14,AB14,AD14,AF14,AH14)</f>
        <v>32.6</v>
      </c>
      <c r="AK14" s="5">
        <v>8</v>
      </c>
    </row>
    <row r="15" spans="1:37" ht="15" customHeight="1">
      <c r="A15" s="147">
        <v>9</v>
      </c>
      <c r="B15" s="4">
        <v>46</v>
      </c>
      <c r="C15" s="8" t="s">
        <v>90</v>
      </c>
      <c r="D15" s="9" t="s">
        <v>21</v>
      </c>
      <c r="E15" s="33" t="s">
        <v>41</v>
      </c>
      <c r="F15" s="8" t="s">
        <v>28</v>
      </c>
      <c r="G15" s="128">
        <v>9</v>
      </c>
      <c r="H15" s="5">
        <f>G15/50*G$4</f>
        <v>2.88</v>
      </c>
      <c r="I15" s="128"/>
      <c r="J15" s="47">
        <f>I15/50*I$4</f>
        <v>0</v>
      </c>
      <c r="K15" s="128">
        <v>4</v>
      </c>
      <c r="L15" s="5">
        <f>K15/50*K$4</f>
        <v>1.68</v>
      </c>
      <c r="M15" s="128">
        <v>9</v>
      </c>
      <c r="N15" s="5">
        <f>M15/50*M$4</f>
        <v>3.06</v>
      </c>
      <c r="O15" s="128">
        <v>6</v>
      </c>
      <c r="P15" s="5">
        <f>O15/50*O$4</f>
        <v>2.16</v>
      </c>
      <c r="Q15" s="128">
        <v>10</v>
      </c>
      <c r="R15" s="5">
        <f>Q15/50*Q$4</f>
        <v>2.2</v>
      </c>
      <c r="S15" s="128">
        <v>7</v>
      </c>
      <c r="T15" s="5">
        <f>S15/50*S$4</f>
        <v>1.8200000000000003</v>
      </c>
      <c r="U15" s="128">
        <v>8</v>
      </c>
      <c r="V15" s="5">
        <f>U15/50*U$4</f>
        <v>3.04</v>
      </c>
      <c r="W15" s="128">
        <v>0</v>
      </c>
      <c r="X15" s="5">
        <f>W15/50*W$4</f>
        <v>0</v>
      </c>
      <c r="Y15" s="128">
        <v>8</v>
      </c>
      <c r="Z15" s="5">
        <f>Y15/50*Y$4</f>
        <v>1.92</v>
      </c>
      <c r="AA15" s="128">
        <v>16</v>
      </c>
      <c r="AB15" s="5">
        <f>AA15/50*AA$4</f>
        <v>3.2</v>
      </c>
      <c r="AC15" s="128">
        <v>4</v>
      </c>
      <c r="AD15" s="5">
        <f>AC15/50*AC$4</f>
        <v>1.12</v>
      </c>
      <c r="AE15" s="128"/>
      <c r="AF15" s="5">
        <f>AE15/50*AE$4</f>
        <v>0</v>
      </c>
      <c r="AG15" s="128"/>
      <c r="AH15" s="5">
        <f>AG15/50*AG$4</f>
        <v>0</v>
      </c>
      <c r="AI15" s="128">
        <f>SUM(G15,I15,K15,M15,O15,Q15,S15,U15,W15,Y15,AA15,AC15,AE15,AG15)</f>
        <v>81</v>
      </c>
      <c r="AJ15" s="5">
        <f>SUM(H15+J15,L15,N15,P15,R15,T15,V15,X15,Z15,AB15,AD15,AF15,AH15)</f>
        <v>23.08</v>
      </c>
      <c r="AK15" s="5">
        <v>9</v>
      </c>
    </row>
    <row r="16" spans="1:37" ht="15" customHeight="1">
      <c r="A16" s="4">
        <v>10</v>
      </c>
      <c r="B16" s="4">
        <v>27</v>
      </c>
      <c r="C16" s="8" t="s">
        <v>192</v>
      </c>
      <c r="D16" s="9" t="s">
        <v>21</v>
      </c>
      <c r="E16" s="33" t="s">
        <v>41</v>
      </c>
      <c r="F16" s="8" t="s">
        <v>28</v>
      </c>
      <c r="G16" s="128"/>
      <c r="H16" s="5">
        <f>G16/50*G$4</f>
        <v>0</v>
      </c>
      <c r="I16" s="129"/>
      <c r="J16" s="47">
        <f>I16/50*I$4</f>
        <v>0</v>
      </c>
      <c r="K16" s="128"/>
      <c r="L16" s="5">
        <f>K16/50*K$4</f>
        <v>0</v>
      </c>
      <c r="M16" s="128">
        <v>7</v>
      </c>
      <c r="N16" s="5">
        <f>M16/50*M$4</f>
        <v>2.3800000000000003</v>
      </c>
      <c r="O16" s="128">
        <v>7</v>
      </c>
      <c r="P16" s="5">
        <f>O16/50*O$4</f>
        <v>2.5200000000000005</v>
      </c>
      <c r="Q16" s="128"/>
      <c r="R16" s="5">
        <f>Q16/50*Q$4</f>
        <v>0</v>
      </c>
      <c r="S16" s="128"/>
      <c r="T16" s="5">
        <f>S16/50*S$4</f>
        <v>0</v>
      </c>
      <c r="U16" s="128"/>
      <c r="V16" s="5">
        <f>U16/50*U$4</f>
        <v>0</v>
      </c>
      <c r="W16" s="128"/>
      <c r="X16" s="5">
        <f>W16/50*W$4</f>
        <v>0</v>
      </c>
      <c r="Y16" s="128">
        <v>7</v>
      </c>
      <c r="Z16" s="5">
        <f>Y16/50*Y$4</f>
        <v>1.6800000000000002</v>
      </c>
      <c r="AA16" s="128">
        <v>25</v>
      </c>
      <c r="AB16" s="5">
        <f>AA16/50*AA$4</f>
        <v>5</v>
      </c>
      <c r="AC16" s="128"/>
      <c r="AD16" s="5">
        <f>AC16/50*AC$4</f>
        <v>0</v>
      </c>
      <c r="AE16" s="128">
        <v>16</v>
      </c>
      <c r="AF16" s="5">
        <f>AE16/50*AE$4</f>
        <v>5.76</v>
      </c>
      <c r="AG16" s="128">
        <v>6</v>
      </c>
      <c r="AH16" s="5">
        <f>AG16/50*AG$4</f>
        <v>1.3199999999999998</v>
      </c>
      <c r="AI16" s="128">
        <f>SUM(G16,I16,K16,M16,O16,Q16,S16,U16,W16,Y16,AA16,AC16,AE16,AG16)</f>
        <v>68</v>
      </c>
      <c r="AJ16" s="5">
        <f>SUM(H16+J16,L16,N16,P16,R16,T16,V16,X16,Z16,AB16,AD16,AF16,AH16)</f>
        <v>18.66</v>
      </c>
      <c r="AK16" s="5">
        <v>10</v>
      </c>
    </row>
    <row r="17" spans="1:37" ht="15" customHeight="1">
      <c r="A17" s="147">
        <v>11</v>
      </c>
      <c r="B17" s="4">
        <v>32</v>
      </c>
      <c r="C17" s="8" t="s">
        <v>69</v>
      </c>
      <c r="D17" s="9" t="s">
        <v>21</v>
      </c>
      <c r="E17" s="33" t="s">
        <v>41</v>
      </c>
      <c r="F17" s="8" t="s">
        <v>28</v>
      </c>
      <c r="G17" s="129"/>
      <c r="H17" s="5">
        <f>G17/50*G$4</f>
        <v>0</v>
      </c>
      <c r="I17" s="128">
        <v>6</v>
      </c>
      <c r="J17" s="47">
        <f>I17/50*I$4</f>
        <v>2.28</v>
      </c>
      <c r="K17" s="128">
        <v>5</v>
      </c>
      <c r="L17" s="5">
        <f>K17/50*K$4</f>
        <v>2.1</v>
      </c>
      <c r="M17" s="128">
        <v>10</v>
      </c>
      <c r="N17" s="5">
        <f>M17/50*M$4</f>
        <v>3.4000000000000004</v>
      </c>
      <c r="O17" s="128">
        <v>9</v>
      </c>
      <c r="P17" s="5">
        <f>O17/50*O$4</f>
        <v>3.2399999999999998</v>
      </c>
      <c r="Q17" s="128">
        <v>8</v>
      </c>
      <c r="R17" s="5">
        <f>Q17/50*Q$4</f>
        <v>1.76</v>
      </c>
      <c r="S17" s="128">
        <v>10</v>
      </c>
      <c r="T17" s="5">
        <f>S17/50*S$4</f>
        <v>2.6</v>
      </c>
      <c r="U17" s="128">
        <v>0</v>
      </c>
      <c r="V17" s="5">
        <f>U17/50*U$4</f>
        <v>0</v>
      </c>
      <c r="W17" s="128">
        <v>8</v>
      </c>
      <c r="X17" s="5">
        <f>W17/50*W$4</f>
        <v>2.24</v>
      </c>
      <c r="Y17" s="128">
        <v>11</v>
      </c>
      <c r="Z17" s="5">
        <f>Y17/50*Y$4</f>
        <v>2.64</v>
      </c>
      <c r="AA17" s="128">
        <v>0</v>
      </c>
      <c r="AB17" s="5">
        <f>AA17/50*AA$4</f>
        <v>0</v>
      </c>
      <c r="AC17" s="128">
        <v>0</v>
      </c>
      <c r="AD17" s="5">
        <f>AC17/50*AC$4</f>
        <v>0</v>
      </c>
      <c r="AE17" s="128"/>
      <c r="AF17" s="5">
        <f>AE17/50*AE$4</f>
        <v>0</v>
      </c>
      <c r="AG17" s="128"/>
      <c r="AH17" s="5">
        <f>AG17/50*AG$4</f>
        <v>0</v>
      </c>
      <c r="AI17" s="128">
        <f>SUM(G17,I17,K17,M17,O17,Q17,S17,U17,W17,Y17,AA17,AC17,AE17,AG17)</f>
        <v>67</v>
      </c>
      <c r="AJ17" s="5">
        <f>SUM(H17+J17,L17,N17,P17,R17,T17,V17,X17,Z17,AB17,AD17,AF17,AH17)</f>
        <v>20.259999999999998</v>
      </c>
      <c r="AK17" s="5">
        <v>11</v>
      </c>
    </row>
    <row r="18" spans="1:37" ht="15" customHeight="1">
      <c r="A18" s="4">
        <v>12</v>
      </c>
      <c r="B18" s="4">
        <v>77</v>
      </c>
      <c r="C18" s="8" t="s">
        <v>93</v>
      </c>
      <c r="D18" s="9" t="s">
        <v>21</v>
      </c>
      <c r="E18" s="33" t="s">
        <v>41</v>
      </c>
      <c r="F18" s="8" t="s">
        <v>28</v>
      </c>
      <c r="G18" s="128">
        <v>6</v>
      </c>
      <c r="H18" s="5">
        <f>G18/50*G$4</f>
        <v>1.92</v>
      </c>
      <c r="I18" s="129">
        <v>5</v>
      </c>
      <c r="J18" s="47">
        <f>I18/50*I$4</f>
        <v>1.9000000000000001</v>
      </c>
      <c r="K18" s="128">
        <v>2</v>
      </c>
      <c r="L18" s="5">
        <f>K18/50*K$4</f>
        <v>0.84</v>
      </c>
      <c r="M18" s="128">
        <v>4</v>
      </c>
      <c r="N18" s="5">
        <f>M18/50*M$4</f>
        <v>1.36</v>
      </c>
      <c r="O18" s="128">
        <v>2</v>
      </c>
      <c r="P18" s="5">
        <f>O18/50*O$4</f>
        <v>0.72</v>
      </c>
      <c r="Q18" s="128">
        <v>7</v>
      </c>
      <c r="R18" s="5">
        <f>Q18/50*Q$4</f>
        <v>1.54</v>
      </c>
      <c r="S18" s="128">
        <v>8</v>
      </c>
      <c r="T18" s="5">
        <f>S18/50*S$4</f>
        <v>2.08</v>
      </c>
      <c r="U18" s="128">
        <v>5</v>
      </c>
      <c r="V18" s="5">
        <f>U18/50*U$4</f>
        <v>1.9000000000000001</v>
      </c>
      <c r="W18" s="128">
        <v>0</v>
      </c>
      <c r="X18" s="5">
        <f>W18/50*W$4</f>
        <v>0</v>
      </c>
      <c r="Y18" s="128"/>
      <c r="Z18" s="5">
        <f>Y18/50*Y$4</f>
        <v>0</v>
      </c>
      <c r="AA18" s="128"/>
      <c r="AB18" s="5">
        <f>AA18/50*AA$4</f>
        <v>0</v>
      </c>
      <c r="AC18" s="128">
        <v>7</v>
      </c>
      <c r="AD18" s="5">
        <f>AC18/50*AC$4</f>
        <v>1.9600000000000002</v>
      </c>
      <c r="AE18" s="128">
        <v>13</v>
      </c>
      <c r="AF18" s="5">
        <f>AE18/50*AE$4</f>
        <v>4.68</v>
      </c>
      <c r="AG18" s="128">
        <v>7</v>
      </c>
      <c r="AH18" s="5">
        <f>AG18/50*AG$4</f>
        <v>1.54</v>
      </c>
      <c r="AI18" s="128">
        <f>SUM(G18,I18,K18,M18,O18,Q18,S18,U18,W18,Y18,AA18,AC18,AE18,AG18)</f>
        <v>66</v>
      </c>
      <c r="AJ18" s="5">
        <f>SUM(H18+J18,L18,N18,P18,R18,T18,V18,X18,Z18,AB18,AD18,AF18,AH18)</f>
        <v>20.44</v>
      </c>
      <c r="AK18" s="5">
        <v>12</v>
      </c>
    </row>
    <row r="19" spans="1:37" ht="15" customHeight="1">
      <c r="A19" s="147">
        <v>13</v>
      </c>
      <c r="B19" s="4">
        <v>168</v>
      </c>
      <c r="C19" s="8" t="s">
        <v>89</v>
      </c>
      <c r="D19" s="9" t="s">
        <v>21</v>
      </c>
      <c r="E19" s="33" t="s">
        <v>41</v>
      </c>
      <c r="F19" s="8" t="s">
        <v>28</v>
      </c>
      <c r="G19" s="129">
        <v>10</v>
      </c>
      <c r="H19" s="5">
        <f>G19/50*G$4</f>
        <v>3.2</v>
      </c>
      <c r="I19" s="129"/>
      <c r="J19" s="47">
        <f>I19/50*I$4</f>
        <v>0</v>
      </c>
      <c r="K19" s="128"/>
      <c r="L19" s="5">
        <f>K19/50*K$4</f>
        <v>0</v>
      </c>
      <c r="M19" s="128">
        <v>5</v>
      </c>
      <c r="N19" s="5">
        <f>M19/50*M$4</f>
        <v>1.7000000000000002</v>
      </c>
      <c r="O19" s="128">
        <v>3</v>
      </c>
      <c r="P19" s="5">
        <f>O19/50*O$4</f>
        <v>1.08</v>
      </c>
      <c r="Q19" s="128"/>
      <c r="R19" s="5">
        <f>Q19/50*Q$4</f>
        <v>0</v>
      </c>
      <c r="S19" s="128"/>
      <c r="T19" s="5">
        <f>S19/50*S$4</f>
        <v>0</v>
      </c>
      <c r="U19" s="128"/>
      <c r="V19" s="5">
        <f>U19/50*U$4</f>
        <v>0</v>
      </c>
      <c r="W19" s="128"/>
      <c r="X19" s="5">
        <f>W19/50*W$4</f>
        <v>0</v>
      </c>
      <c r="Y19" s="128">
        <v>6</v>
      </c>
      <c r="Z19" s="5">
        <f>Y19/50*Y$4</f>
        <v>1.44</v>
      </c>
      <c r="AA19" s="128">
        <v>13</v>
      </c>
      <c r="AB19" s="5">
        <f>AA19/50*AA$4</f>
        <v>2.6</v>
      </c>
      <c r="AC19" s="128">
        <v>0</v>
      </c>
      <c r="AD19" s="5">
        <f>AC19/50*AC$4</f>
        <v>0</v>
      </c>
      <c r="AE19" s="128">
        <v>11</v>
      </c>
      <c r="AF19" s="5">
        <f>AE19/50*AE$4</f>
        <v>3.96</v>
      </c>
      <c r="AG19" s="128">
        <v>9</v>
      </c>
      <c r="AH19" s="5">
        <f>AG19/50*AG$4</f>
        <v>1.98</v>
      </c>
      <c r="AI19" s="128">
        <f>SUM(G19,I19,K19,M19,O19,Q19,S19,U19,W19,Y19,AA19,AC19,AE19,AG19)</f>
        <v>57</v>
      </c>
      <c r="AJ19" s="5">
        <f>SUM(H19+J19,L19,N19,P19,R19,T19,V19,X19,Z19,AB19,AD19,AF19,AH19)</f>
        <v>15.96</v>
      </c>
      <c r="AK19" s="5">
        <v>13</v>
      </c>
    </row>
    <row r="20" spans="1:37" ht="15" customHeight="1">
      <c r="A20" s="4">
        <v>14</v>
      </c>
      <c r="B20" s="4">
        <v>81</v>
      </c>
      <c r="C20" s="8" t="s">
        <v>92</v>
      </c>
      <c r="D20" s="9" t="s">
        <v>21</v>
      </c>
      <c r="E20" s="33" t="s">
        <v>41</v>
      </c>
      <c r="F20" s="8" t="s">
        <v>28</v>
      </c>
      <c r="G20" s="129">
        <v>7</v>
      </c>
      <c r="H20" s="5">
        <f>G20/50*G$4</f>
        <v>2.24</v>
      </c>
      <c r="I20" s="129">
        <v>7</v>
      </c>
      <c r="J20" s="47">
        <f>I20/50*I$4</f>
        <v>2.66</v>
      </c>
      <c r="K20" s="128">
        <v>3</v>
      </c>
      <c r="L20" s="5">
        <f>K20/50*K$4</f>
        <v>1.26</v>
      </c>
      <c r="M20" s="128">
        <v>3</v>
      </c>
      <c r="N20" s="5">
        <f>M20/50*M$4</f>
        <v>1.02</v>
      </c>
      <c r="O20" s="128">
        <v>4</v>
      </c>
      <c r="P20" s="5">
        <f>O20/50*O$4</f>
        <v>1.44</v>
      </c>
      <c r="Q20" s="128"/>
      <c r="R20" s="5">
        <f>Q20/50*Q$4</f>
        <v>0</v>
      </c>
      <c r="S20" s="128"/>
      <c r="T20" s="5">
        <f>S20/50*S$4</f>
        <v>0</v>
      </c>
      <c r="U20" s="128">
        <v>7</v>
      </c>
      <c r="V20" s="5">
        <f>U20/50*U$4</f>
        <v>2.66</v>
      </c>
      <c r="W20" s="128">
        <v>7</v>
      </c>
      <c r="X20" s="5">
        <f>W20/50*W$4</f>
        <v>1.9600000000000002</v>
      </c>
      <c r="Y20" s="128"/>
      <c r="Z20" s="5">
        <f>Y20/50*Y$4</f>
        <v>0</v>
      </c>
      <c r="AA20" s="128"/>
      <c r="AB20" s="5">
        <f>AA20/50*AA$4</f>
        <v>0</v>
      </c>
      <c r="AC20" s="128">
        <v>6</v>
      </c>
      <c r="AD20" s="5">
        <f>AC20/50*AC$4</f>
        <v>1.68</v>
      </c>
      <c r="AE20" s="128">
        <v>0</v>
      </c>
      <c r="AF20" s="5">
        <f>AE20/50*AE$4</f>
        <v>0</v>
      </c>
      <c r="AG20" s="128"/>
      <c r="AH20" s="5">
        <f>AG20/50*AG$4</f>
        <v>0</v>
      </c>
      <c r="AI20" s="128">
        <f>SUM(G20,I20,K20,M20,O20,Q20,S20,U20,W20,Y20,AA20,AC20,AE20,AG20)</f>
        <v>44</v>
      </c>
      <c r="AJ20" s="5">
        <f>SUM(H20+J20,L20,N20,P20,R20,T20,V20,X20,Z20,AB20,AD20,AF20,AH20)</f>
        <v>14.92</v>
      </c>
      <c r="AK20" s="5">
        <v>14</v>
      </c>
    </row>
    <row r="21" spans="1:37" ht="15" customHeight="1">
      <c r="A21" s="147">
        <v>15</v>
      </c>
      <c r="B21" s="4">
        <v>999</v>
      </c>
      <c r="C21" s="8" t="s">
        <v>214</v>
      </c>
      <c r="D21" s="9" t="s">
        <v>21</v>
      </c>
      <c r="E21" s="33" t="s">
        <v>41</v>
      </c>
      <c r="F21" s="8" t="s">
        <v>28</v>
      </c>
      <c r="G21" s="129">
        <v>0</v>
      </c>
      <c r="H21" s="5">
        <f>G21/50*G$4</f>
        <v>0</v>
      </c>
      <c r="I21" s="129"/>
      <c r="J21" s="47">
        <f>I21/50*I$4</f>
        <v>0</v>
      </c>
      <c r="K21" s="128"/>
      <c r="L21" s="5">
        <f>K21/50*K$4</f>
        <v>0</v>
      </c>
      <c r="M21" s="128"/>
      <c r="N21" s="5">
        <f>M21/50*M$4</f>
        <v>0</v>
      </c>
      <c r="O21" s="128"/>
      <c r="P21" s="5">
        <f>O21/50*O$4</f>
        <v>0</v>
      </c>
      <c r="Q21" s="128">
        <v>9</v>
      </c>
      <c r="R21" s="5">
        <f>Q21/50*Q$4</f>
        <v>1.98</v>
      </c>
      <c r="S21" s="128">
        <v>0</v>
      </c>
      <c r="T21" s="5">
        <f>S21/50*S$4</f>
        <v>0</v>
      </c>
      <c r="U21" s="128">
        <v>11</v>
      </c>
      <c r="V21" s="5">
        <f>U21/50*U$4</f>
        <v>4.18</v>
      </c>
      <c r="W21" s="128">
        <v>10</v>
      </c>
      <c r="X21" s="5">
        <f>W21/50*W$4</f>
        <v>2.8000000000000003</v>
      </c>
      <c r="Y21" s="128"/>
      <c r="Z21" s="5">
        <f>Y21/50*Y$4</f>
        <v>0</v>
      </c>
      <c r="AA21" s="128"/>
      <c r="AB21" s="5">
        <f>AA21/50*AA$4</f>
        <v>0</v>
      </c>
      <c r="AC21" s="128"/>
      <c r="AD21" s="5">
        <f>AC21/50*AC$4</f>
        <v>0</v>
      </c>
      <c r="AE21" s="128"/>
      <c r="AF21" s="5">
        <f>AE21/50*AE$4</f>
        <v>0</v>
      </c>
      <c r="AG21" s="128"/>
      <c r="AH21" s="5">
        <f>AG21/50*AG$4</f>
        <v>0</v>
      </c>
      <c r="AI21" s="128">
        <f>SUM(G21,I21,K21,M21,O21,Q21,S21,U21,W21,Y21,AA21,AC21,AE21,AG21)</f>
        <v>30</v>
      </c>
      <c r="AJ21" s="5">
        <f>SUM(H21+J21,L21,N21,P21,R21,T21,V21,X21,Z21,AB21,AD21,AF21,AH21)</f>
        <v>8.96</v>
      </c>
      <c r="AK21" s="5">
        <v>15</v>
      </c>
    </row>
    <row r="22" spans="1:37" ht="15" customHeight="1">
      <c r="A22" s="4">
        <v>16</v>
      </c>
      <c r="B22" s="4">
        <v>144</v>
      </c>
      <c r="C22" s="8" t="s">
        <v>88</v>
      </c>
      <c r="D22" s="9" t="s">
        <v>21</v>
      </c>
      <c r="E22" s="33" t="s">
        <v>41</v>
      </c>
      <c r="F22" s="8" t="s">
        <v>28</v>
      </c>
      <c r="G22" s="129">
        <v>11</v>
      </c>
      <c r="H22" s="5">
        <f>G22/50*G$4</f>
        <v>3.52</v>
      </c>
      <c r="I22" s="128"/>
      <c r="J22" s="47">
        <f>I22/50*I$4</f>
        <v>0</v>
      </c>
      <c r="K22" s="128">
        <v>7</v>
      </c>
      <c r="L22" s="5">
        <f>K22/50*K$4</f>
        <v>2.9400000000000004</v>
      </c>
      <c r="M22" s="128">
        <v>0</v>
      </c>
      <c r="N22" s="5">
        <f>M22/50*M$4</f>
        <v>0</v>
      </c>
      <c r="O22" s="128">
        <v>0</v>
      </c>
      <c r="P22" s="5">
        <f>O22/50*O$4</f>
        <v>0</v>
      </c>
      <c r="Q22" s="128"/>
      <c r="R22" s="5">
        <f>Q22/50*Q$4</f>
        <v>0</v>
      </c>
      <c r="S22" s="128"/>
      <c r="T22" s="5">
        <f>S22/50*S$4</f>
        <v>0</v>
      </c>
      <c r="U22" s="128"/>
      <c r="V22" s="5">
        <f>U22/50*U$4</f>
        <v>0</v>
      </c>
      <c r="W22" s="128"/>
      <c r="X22" s="5">
        <f>W22/50*W$4</f>
        <v>0</v>
      </c>
      <c r="Y22" s="128"/>
      <c r="Z22" s="5">
        <f>Y22/50*Y$4</f>
        <v>0</v>
      </c>
      <c r="AA22" s="128"/>
      <c r="AB22" s="5">
        <f>AA22/50*AA$4</f>
        <v>0</v>
      </c>
      <c r="AC22" s="128"/>
      <c r="AD22" s="5">
        <f>AC22/50*AC$4</f>
        <v>0</v>
      </c>
      <c r="AE22" s="128"/>
      <c r="AF22" s="5">
        <f>AE22/50*AE$4</f>
        <v>0</v>
      </c>
      <c r="AG22" s="128"/>
      <c r="AH22" s="5">
        <f>AG22/50*AG$4</f>
        <v>0</v>
      </c>
      <c r="AI22" s="128">
        <f>SUM(G22,I22,K22,M22,O22,Q22,S22,U22,W22,Y22,AA22,AC22,AE22,AG22)</f>
        <v>18</v>
      </c>
      <c r="AJ22" s="5">
        <f>SUM(H22+J22,L22,N22,P22,R22,T22,V22,X22,Z22,AB22,AD22,AF22,AH22)</f>
        <v>6.460000000000001</v>
      </c>
      <c r="AK22" s="5">
        <v>16</v>
      </c>
    </row>
    <row r="23" spans="1:37" ht="15" customHeight="1">
      <c r="A23" s="147">
        <v>17</v>
      </c>
      <c r="B23" s="4">
        <v>40</v>
      </c>
      <c r="C23" s="8" t="s">
        <v>94</v>
      </c>
      <c r="D23" s="9" t="s">
        <v>21</v>
      </c>
      <c r="E23" s="33" t="s">
        <v>41</v>
      </c>
      <c r="F23" s="8" t="s">
        <v>28</v>
      </c>
      <c r="G23" s="129">
        <v>5</v>
      </c>
      <c r="H23" s="5">
        <f>G23/50*G$4</f>
        <v>1.6</v>
      </c>
      <c r="I23" s="128">
        <v>4</v>
      </c>
      <c r="J23" s="47">
        <f>I23/50*I$4</f>
        <v>1.52</v>
      </c>
      <c r="K23" s="128">
        <v>1</v>
      </c>
      <c r="L23" s="5">
        <f>K23/50*K$4</f>
        <v>0.42</v>
      </c>
      <c r="M23" s="128">
        <v>2</v>
      </c>
      <c r="N23" s="5">
        <f>M23/50*M$4</f>
        <v>0.68</v>
      </c>
      <c r="O23" s="128">
        <v>0</v>
      </c>
      <c r="P23" s="5">
        <f>O23/50*O$4</f>
        <v>0</v>
      </c>
      <c r="Q23" s="128"/>
      <c r="R23" s="5">
        <f>Q23/50*Q$4</f>
        <v>0</v>
      </c>
      <c r="S23" s="128"/>
      <c r="T23" s="5">
        <f>S23/50*S$4</f>
        <v>0</v>
      </c>
      <c r="U23" s="128">
        <v>4</v>
      </c>
      <c r="V23" s="5">
        <f>U23/50*U$4</f>
        <v>1.52</v>
      </c>
      <c r="W23" s="128">
        <v>0</v>
      </c>
      <c r="X23" s="5">
        <f>W23/50*W$4</f>
        <v>0</v>
      </c>
      <c r="Y23" s="128"/>
      <c r="Z23" s="5">
        <f>Y23/50*Y$4</f>
        <v>0</v>
      </c>
      <c r="AA23" s="128"/>
      <c r="AB23" s="5">
        <f>AA23/50*AA$4</f>
        <v>0</v>
      </c>
      <c r="AC23" s="128"/>
      <c r="AD23" s="5">
        <f>AC23/50*AC$4</f>
        <v>0</v>
      </c>
      <c r="AE23" s="128"/>
      <c r="AF23" s="5">
        <f>AE23/50*AE$4</f>
        <v>0</v>
      </c>
      <c r="AG23" s="128"/>
      <c r="AH23" s="5">
        <f>AG23/50*AG$4</f>
        <v>0</v>
      </c>
      <c r="AI23" s="128">
        <f>SUM(G23,I23,K23,M23,O23,Q23,S23,U23,W23,Y23,AA23,AC23,AE23,AG23)</f>
        <v>16</v>
      </c>
      <c r="AJ23" s="5">
        <f>SUM(H23+J23,L23,N23,P23,R23,T23,V23,X23,Z23,AB23,AD23,AF23,AH23)</f>
        <v>5.74</v>
      </c>
      <c r="AK23" s="5">
        <v>17</v>
      </c>
    </row>
    <row r="24" spans="1:37" ht="15" customHeight="1">
      <c r="A24" s="4">
        <v>18</v>
      </c>
      <c r="B24" s="4">
        <v>166</v>
      </c>
      <c r="C24" s="8" t="s">
        <v>233</v>
      </c>
      <c r="D24" s="9" t="s">
        <v>24</v>
      </c>
      <c r="E24" s="33" t="s">
        <v>41</v>
      </c>
      <c r="F24" s="8" t="s">
        <v>28</v>
      </c>
      <c r="G24" s="129"/>
      <c r="H24" s="5">
        <f>G24/50*G$4</f>
        <v>0</v>
      </c>
      <c r="I24" s="128"/>
      <c r="J24" s="47">
        <f>I24/50*I$4</f>
        <v>0</v>
      </c>
      <c r="K24" s="128"/>
      <c r="L24" s="5">
        <f>K24/50*K$4</f>
        <v>0</v>
      </c>
      <c r="M24" s="128"/>
      <c r="N24" s="5">
        <f>M24/50*M$4</f>
        <v>0</v>
      </c>
      <c r="O24" s="128"/>
      <c r="P24" s="5">
        <f>O24/50*O$4</f>
        <v>0</v>
      </c>
      <c r="Q24" s="128"/>
      <c r="R24" s="5">
        <f>Q24/50*Q$4</f>
        <v>0</v>
      </c>
      <c r="S24" s="128"/>
      <c r="T24" s="5">
        <f>S24/50*S$4</f>
        <v>0</v>
      </c>
      <c r="U24" s="128">
        <v>6</v>
      </c>
      <c r="V24" s="5">
        <f>U24/50*U$4</f>
        <v>2.28</v>
      </c>
      <c r="W24" s="128">
        <v>0</v>
      </c>
      <c r="X24" s="5">
        <f>W24/50*W$4</f>
        <v>0</v>
      </c>
      <c r="Y24" s="128"/>
      <c r="Z24" s="5">
        <f>Y24/50*Y$4</f>
        <v>0</v>
      </c>
      <c r="AA24" s="128"/>
      <c r="AB24" s="5">
        <f>AA24/50*AA$4</f>
        <v>0</v>
      </c>
      <c r="AC24" s="128"/>
      <c r="AD24" s="5">
        <f>AC24/50*AC$4</f>
        <v>0</v>
      </c>
      <c r="AE24" s="128"/>
      <c r="AF24" s="5">
        <f>AE24/50*AE$4</f>
        <v>0</v>
      </c>
      <c r="AG24" s="128">
        <v>8</v>
      </c>
      <c r="AH24" s="5">
        <f>AG24/50*AG$4</f>
        <v>1.76</v>
      </c>
      <c r="AI24" s="128">
        <f>SUM(G24,I24,K24,M24,O24,Q24,S24,U24,W24,Y24,AA24,AC24,AE24,AG24)</f>
        <v>14</v>
      </c>
      <c r="AJ24" s="5">
        <f>SUM(H24+J24,L24,N24,P24,R24,T24,V24,X24,Z24,AB24,AD24,AF24,AH24)</f>
        <v>4.04</v>
      </c>
      <c r="AK24" s="5">
        <v>18</v>
      </c>
    </row>
    <row r="25" spans="1:37" ht="15" customHeight="1">
      <c r="A25" s="147">
        <v>19</v>
      </c>
      <c r="B25" s="4">
        <v>162</v>
      </c>
      <c r="C25" s="8" t="s">
        <v>87</v>
      </c>
      <c r="D25" s="9" t="s">
        <v>21</v>
      </c>
      <c r="E25" s="33" t="s">
        <v>41</v>
      </c>
      <c r="F25" s="8" t="s">
        <v>28</v>
      </c>
      <c r="G25" s="128">
        <v>13</v>
      </c>
      <c r="H25" s="5">
        <f>G25/50*G$4</f>
        <v>4.16</v>
      </c>
      <c r="I25" s="129"/>
      <c r="J25" s="47">
        <f>I25/50*I$4</f>
        <v>0</v>
      </c>
      <c r="K25" s="128"/>
      <c r="L25" s="5">
        <f>K25/50*K$4</f>
        <v>0</v>
      </c>
      <c r="M25" s="128"/>
      <c r="N25" s="5">
        <f>M25/50*M$4</f>
        <v>0</v>
      </c>
      <c r="O25" s="128"/>
      <c r="P25" s="5">
        <f>O25/50*O$4</f>
        <v>0</v>
      </c>
      <c r="Q25" s="128"/>
      <c r="R25" s="5">
        <f>Q25/50*Q$4</f>
        <v>0</v>
      </c>
      <c r="S25" s="128"/>
      <c r="T25" s="5">
        <f>S25/50*S$4</f>
        <v>0</v>
      </c>
      <c r="U25" s="128"/>
      <c r="V25" s="5">
        <f>U25/50*U$4</f>
        <v>0</v>
      </c>
      <c r="W25" s="128"/>
      <c r="X25" s="5">
        <f>W25/50*W$4</f>
        <v>0</v>
      </c>
      <c r="Y25" s="128"/>
      <c r="Z25" s="5">
        <f>Y25/50*Y$4</f>
        <v>0</v>
      </c>
      <c r="AA25" s="128"/>
      <c r="AB25" s="5">
        <f>AA25/50*AA$4</f>
        <v>0</v>
      </c>
      <c r="AC25" s="128"/>
      <c r="AD25" s="5">
        <f>AC25/50*AC$4</f>
        <v>0</v>
      </c>
      <c r="AE25" s="128"/>
      <c r="AF25" s="5">
        <f>AE25/50*AE$4</f>
        <v>0</v>
      </c>
      <c r="AG25" s="128"/>
      <c r="AH25" s="5">
        <f>AG25/50*AG$4</f>
        <v>0</v>
      </c>
      <c r="AI25" s="128">
        <f>SUM(G25,I25,K25,M25,O25,Q25,S25,U25,W25,Y25,AA25,AC25,AE25,AG25)</f>
        <v>13</v>
      </c>
      <c r="AJ25" s="5">
        <f>SUM(H25+J25,L25,N25,P25,R25,T25,V25,X25,Z25,AB25,AD25,AF25,AH25)</f>
        <v>4.16</v>
      </c>
      <c r="AK25" s="5">
        <v>19</v>
      </c>
    </row>
    <row r="26" spans="1:37" ht="15" customHeight="1">
      <c r="A26" s="4">
        <v>20</v>
      </c>
      <c r="B26" s="4">
        <v>111</v>
      </c>
      <c r="C26" s="8" t="s">
        <v>95</v>
      </c>
      <c r="D26" s="9" t="s">
        <v>21</v>
      </c>
      <c r="E26" s="33" t="s">
        <v>41</v>
      </c>
      <c r="F26" s="8" t="s">
        <v>28</v>
      </c>
      <c r="G26" s="129">
        <v>0</v>
      </c>
      <c r="H26" s="5">
        <f>G26/50*G$4</f>
        <v>0</v>
      </c>
      <c r="I26" s="128"/>
      <c r="J26" s="47">
        <f>I26/50*I$4</f>
        <v>0</v>
      </c>
      <c r="K26" s="128">
        <v>6</v>
      </c>
      <c r="L26" s="5">
        <f>K26/50*K$4</f>
        <v>2.52</v>
      </c>
      <c r="M26" s="128">
        <v>0</v>
      </c>
      <c r="N26" s="5">
        <f>M26/50*M$4</f>
        <v>0</v>
      </c>
      <c r="O26" s="128">
        <v>1</v>
      </c>
      <c r="P26" s="5">
        <f>O26/50*O$4</f>
        <v>0.36</v>
      </c>
      <c r="Q26" s="128">
        <v>0</v>
      </c>
      <c r="R26" s="5">
        <f>Q26/50*Q$4</f>
        <v>0</v>
      </c>
      <c r="S26" s="128">
        <v>0</v>
      </c>
      <c r="T26" s="5">
        <f>S26/50*S$4</f>
        <v>0</v>
      </c>
      <c r="U26" s="128">
        <v>0</v>
      </c>
      <c r="V26" s="5">
        <f>U26/50*U$4</f>
        <v>0</v>
      </c>
      <c r="W26" s="128">
        <v>0</v>
      </c>
      <c r="X26" s="5">
        <f>W26/50*W$4</f>
        <v>0</v>
      </c>
      <c r="Y26" s="128">
        <v>0</v>
      </c>
      <c r="Z26" s="5">
        <f>Y26/50*Y$4</f>
        <v>0</v>
      </c>
      <c r="AA26" s="128">
        <v>0</v>
      </c>
      <c r="AB26" s="5">
        <f>AA26/50*AA$4</f>
        <v>0</v>
      </c>
      <c r="AC26" s="128">
        <v>0</v>
      </c>
      <c r="AD26" s="5">
        <f>AC26/50*AC$4</f>
        <v>0</v>
      </c>
      <c r="AE26" s="128">
        <v>0</v>
      </c>
      <c r="AF26" s="5">
        <f>AE26/50*AE$4</f>
        <v>0</v>
      </c>
      <c r="AG26" s="128">
        <v>0</v>
      </c>
      <c r="AH26" s="5">
        <f>AG26/50*AG$4</f>
        <v>0</v>
      </c>
      <c r="AI26" s="128">
        <f>SUM(G26,I26,K26,M26,O26,Q26,S26,U26,W26,Y26,AA26,AC26,AE26,AG26)</f>
        <v>7</v>
      </c>
      <c r="AJ26" s="5">
        <f>SUM(H26+J26,L26,N26,P26,R26,T26,V26,X26,Z26,AB26,AD26,AF26,AH26)</f>
        <v>2.88</v>
      </c>
      <c r="AK26" s="5">
        <v>20</v>
      </c>
    </row>
    <row r="27" spans="1:37" ht="15" customHeight="1">
      <c r="A27" s="147">
        <v>21</v>
      </c>
      <c r="B27" s="4">
        <v>149</v>
      </c>
      <c r="C27" s="8" t="s">
        <v>268</v>
      </c>
      <c r="D27" s="9" t="s">
        <v>24</v>
      </c>
      <c r="E27" s="33" t="s">
        <v>41</v>
      </c>
      <c r="F27" s="8" t="s">
        <v>28</v>
      </c>
      <c r="G27" s="128"/>
      <c r="H27" s="5">
        <f>G27/50*G$4</f>
        <v>0</v>
      </c>
      <c r="I27" s="128"/>
      <c r="J27" s="47">
        <f>I27/50*I$4</f>
        <v>0</v>
      </c>
      <c r="K27" s="128"/>
      <c r="L27" s="5">
        <f>K27/50*K$4</f>
        <v>0</v>
      </c>
      <c r="M27" s="128"/>
      <c r="N27" s="5">
        <f>M27/50*M$4</f>
        <v>0</v>
      </c>
      <c r="O27" s="128"/>
      <c r="P27" s="5">
        <f>O27/50*O$4</f>
        <v>0</v>
      </c>
      <c r="Q27" s="128"/>
      <c r="R27" s="5">
        <f>Q27/50*Q$4</f>
        <v>0</v>
      </c>
      <c r="S27" s="128"/>
      <c r="T27" s="5">
        <f>S27/50*S$4</f>
        <v>0</v>
      </c>
      <c r="U27" s="128"/>
      <c r="V27" s="5">
        <f>U27/50*U$4</f>
        <v>0</v>
      </c>
      <c r="W27" s="128"/>
      <c r="X27" s="5">
        <f>W27/50*W$4</f>
        <v>0</v>
      </c>
      <c r="Y27" s="128"/>
      <c r="Z27" s="5">
        <f>Y27/50*Y$4</f>
        <v>0</v>
      </c>
      <c r="AA27" s="128"/>
      <c r="AB27" s="5">
        <f>AA27/50*AA$4</f>
        <v>0</v>
      </c>
      <c r="AC27" s="128">
        <v>5</v>
      </c>
      <c r="AD27" s="5">
        <f>AC27/50*AC$4</f>
        <v>1.4000000000000001</v>
      </c>
      <c r="AE27" s="128"/>
      <c r="AF27" s="5">
        <f>AE27/50*AE$4</f>
        <v>0</v>
      </c>
      <c r="AG27" s="128"/>
      <c r="AH27" s="5">
        <f>AG27/50*AG$4</f>
        <v>0</v>
      </c>
      <c r="AI27" s="128">
        <f>SUM(G27,I27,K27,M27,O27,Q27,S27,U27,W27,Y27,AA27,AC27,AE27,AG27)</f>
        <v>5</v>
      </c>
      <c r="AJ27" s="5">
        <f>SUM(H27+J27,L27,N27,P27,R27,T27,V27,X27,Z27,AB27,AD27,AF27,AH27)</f>
        <v>1.4000000000000001</v>
      </c>
      <c r="AK27" s="5">
        <v>21</v>
      </c>
    </row>
    <row r="28" spans="1:37" ht="15" customHeight="1">
      <c r="A28" s="4">
        <v>22</v>
      </c>
      <c r="B28" s="4">
        <v>66</v>
      </c>
      <c r="C28" s="8" t="s">
        <v>236</v>
      </c>
      <c r="D28" s="9" t="s">
        <v>21</v>
      </c>
      <c r="E28" s="33" t="s">
        <v>41</v>
      </c>
      <c r="F28" s="8" t="s">
        <v>28</v>
      </c>
      <c r="G28" s="129"/>
      <c r="H28" s="5">
        <f>G28/50*G$4</f>
        <v>0</v>
      </c>
      <c r="I28" s="129"/>
      <c r="J28" s="47">
        <f>I28/50*I$4</f>
        <v>0</v>
      </c>
      <c r="K28" s="128"/>
      <c r="L28" s="5">
        <f>K28/50*K$4</f>
        <v>0</v>
      </c>
      <c r="M28" s="128"/>
      <c r="N28" s="5">
        <f>M28/50*M$4</f>
        <v>0</v>
      </c>
      <c r="O28" s="128"/>
      <c r="P28" s="5">
        <f>O28/50*O$4</f>
        <v>0</v>
      </c>
      <c r="Q28" s="128"/>
      <c r="R28" s="5">
        <f>Q28/50*Q$4</f>
        <v>0</v>
      </c>
      <c r="S28" s="128"/>
      <c r="T28" s="5">
        <f>S28/50*S$4</f>
        <v>0</v>
      </c>
      <c r="U28" s="128"/>
      <c r="V28" s="5">
        <f>U28/50*U$4</f>
        <v>0</v>
      </c>
      <c r="W28" s="128"/>
      <c r="X28" s="5">
        <f>W28/50*W$4</f>
        <v>0</v>
      </c>
      <c r="Y28" s="128">
        <v>0</v>
      </c>
      <c r="Z28" s="5">
        <f>Y28/50*Y$4</f>
        <v>0</v>
      </c>
      <c r="AA28" s="128"/>
      <c r="AB28" s="5">
        <f>AA28/50*AA$4</f>
        <v>0</v>
      </c>
      <c r="AC28" s="128"/>
      <c r="AD28" s="5">
        <f>AC28/50*AC$4</f>
        <v>0</v>
      </c>
      <c r="AE28" s="128">
        <v>0</v>
      </c>
      <c r="AF28" s="5">
        <f>AE28/50*AE$4</f>
        <v>0</v>
      </c>
      <c r="AG28" s="128">
        <v>0</v>
      </c>
      <c r="AH28" s="5">
        <f>AG28/50*AG$4</f>
        <v>0</v>
      </c>
      <c r="AI28" s="128">
        <f>SUM(G28,I28,K28,M28,O28,Q28,S28,U28,W28,Y28,AA28,AC28,AE28,AG28)</f>
        <v>0</v>
      </c>
      <c r="AJ28" s="5">
        <f>SUM(H28+J28,L28,N28,P28,R28,T28,V28,X28,Z28,AB28,AD28,AF28,AH28)</f>
        <v>0</v>
      </c>
      <c r="AK28" s="5">
        <v>22</v>
      </c>
    </row>
    <row r="29" spans="1:37" ht="15" customHeight="1">
      <c r="A29" s="147">
        <v>23</v>
      </c>
      <c r="B29" s="4">
        <v>114</v>
      </c>
      <c r="C29" s="8" t="s">
        <v>237</v>
      </c>
      <c r="D29" s="9" t="s">
        <v>24</v>
      </c>
      <c r="E29" s="33" t="s">
        <v>41</v>
      </c>
      <c r="F29" s="8" t="s">
        <v>28</v>
      </c>
      <c r="G29" s="128"/>
      <c r="H29" s="5">
        <f>G29/50*G$4</f>
        <v>0</v>
      </c>
      <c r="I29" s="129"/>
      <c r="J29" s="47">
        <f>I29/50*I$4</f>
        <v>0</v>
      </c>
      <c r="K29" s="128"/>
      <c r="L29" s="5">
        <f>K29/50*K$4</f>
        <v>0</v>
      </c>
      <c r="M29" s="128"/>
      <c r="N29" s="5">
        <f>M29/50*M$4</f>
        <v>0</v>
      </c>
      <c r="O29" s="128"/>
      <c r="P29" s="5">
        <f>O29/50*O$4</f>
        <v>0</v>
      </c>
      <c r="Q29" s="128"/>
      <c r="R29" s="5">
        <f>Q29/50*Q$4</f>
        <v>0</v>
      </c>
      <c r="S29" s="128"/>
      <c r="T29" s="5">
        <f>S29/50*S$4</f>
        <v>0</v>
      </c>
      <c r="U29" s="128"/>
      <c r="V29" s="5">
        <f>U29/50*U$4</f>
        <v>0</v>
      </c>
      <c r="W29" s="128"/>
      <c r="X29" s="5">
        <f>W29/50*W$4</f>
        <v>0</v>
      </c>
      <c r="Y29" s="128">
        <v>0</v>
      </c>
      <c r="Z29" s="5">
        <f>Y29/50*Y$4</f>
        <v>0</v>
      </c>
      <c r="AA29" s="128"/>
      <c r="AB29" s="5">
        <f>AA29/50*AA$4</f>
        <v>0</v>
      </c>
      <c r="AC29" s="128"/>
      <c r="AD29" s="5">
        <f>AC29/50*AC$4</f>
        <v>0</v>
      </c>
      <c r="AE29" s="128"/>
      <c r="AF29" s="5">
        <f>AE29/50*AE$4</f>
        <v>0</v>
      </c>
      <c r="AG29" s="128"/>
      <c r="AH29" s="5">
        <f>AG29/50*AG$4</f>
        <v>0</v>
      </c>
      <c r="AI29" s="128">
        <f>SUM(G29,I29,K29,M29,O29,Q29,S29,U29,W29,Y29,AA29,AC29,AE29,AG29)</f>
        <v>0</v>
      </c>
      <c r="AJ29" s="5">
        <f>SUM(H29+J29,L29,N29,P29,R29,T29,V29,X29,Z29,AB29,AD29,AF29,AH29)</f>
        <v>0</v>
      </c>
      <c r="AK29" s="5">
        <v>23</v>
      </c>
    </row>
  </sheetData>
  <mergeCells count="21">
    <mergeCell ref="M5:M6"/>
    <mergeCell ref="D5:D6"/>
    <mergeCell ref="F5:F6"/>
    <mergeCell ref="Y5:Y6"/>
    <mergeCell ref="W5:W6"/>
    <mergeCell ref="K5:K6"/>
    <mergeCell ref="E5:E6"/>
    <mergeCell ref="AK5:AK6"/>
    <mergeCell ref="O5:O6"/>
    <mergeCell ref="Q5:Q6"/>
    <mergeCell ref="U5:U6"/>
    <mergeCell ref="S5:S6"/>
    <mergeCell ref="AC5:AC6"/>
    <mergeCell ref="AE5:AE6"/>
    <mergeCell ref="AG5:AG6"/>
    <mergeCell ref="AA5:AA6"/>
    <mergeCell ref="AI5:AI6"/>
    <mergeCell ref="A5:A6"/>
    <mergeCell ref="G5:G6"/>
    <mergeCell ref="I5:I6"/>
    <mergeCell ref="C5:C6"/>
  </mergeCells>
  <printOptions horizontalCentered="1" verticalCentered="1"/>
  <pageMargins left="0.1968503937007874" right="0.1968503937007874" top="0.3937007874015748" bottom="0.3937007874015748" header="0.5118110236220472" footer="0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/>
  <dimension ref="A1:O19"/>
  <sheetViews>
    <sheetView workbookViewId="0" topLeftCell="A1">
      <selection activeCell="L12" sqref="L12"/>
    </sheetView>
  </sheetViews>
  <sheetFormatPr defaultColWidth="11.421875" defaultRowHeight="15" customHeight="1"/>
  <cols>
    <col min="1" max="2" width="4.28125" style="3" customWidth="1"/>
    <col min="3" max="3" width="25.7109375" style="3" customWidth="1"/>
    <col min="4" max="4" width="7.140625" style="7" customWidth="1"/>
    <col min="5" max="5" width="11.421875" style="7" customWidth="1"/>
    <col min="6" max="6" width="17.00390625" style="7" customWidth="1"/>
    <col min="7" max="15" width="7.140625" style="7" customWidth="1"/>
    <col min="16" max="16384" width="11.421875" style="3" customWidth="1"/>
  </cols>
  <sheetData>
    <row r="1" spans="1:15" ht="26.25" customHeight="1">
      <c r="A1" s="1" t="s">
        <v>0</v>
      </c>
      <c r="B1" s="2"/>
      <c r="C1" s="2"/>
      <c r="D1" s="1"/>
      <c r="E1" s="1"/>
      <c r="F1" s="1"/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/>
      <c r="O1" s="1"/>
    </row>
    <row r="2" spans="1:15" s="16" customFormat="1" ht="18.75" customHeight="1">
      <c r="A2" s="13"/>
      <c r="B2" s="14"/>
      <c r="C2" s="14"/>
      <c r="D2" s="13"/>
      <c r="E2" s="13"/>
      <c r="F2" s="13"/>
      <c r="G2" s="13" t="s">
        <v>44</v>
      </c>
      <c r="H2" s="17" t="s">
        <v>43</v>
      </c>
      <c r="I2" s="17" t="s">
        <v>43</v>
      </c>
      <c r="J2" s="13" t="s">
        <v>43</v>
      </c>
      <c r="K2" s="13" t="s">
        <v>43</v>
      </c>
      <c r="L2" s="13" t="s">
        <v>44</v>
      </c>
      <c r="M2" s="13" t="s">
        <v>43</v>
      </c>
      <c r="N2" s="13"/>
      <c r="O2" s="13"/>
    </row>
    <row r="3" spans="1:15" ht="26.25" customHeight="1">
      <c r="A3" s="10"/>
      <c r="B3" s="11"/>
      <c r="C3" s="11"/>
      <c r="D3" s="10"/>
      <c r="E3" s="10"/>
      <c r="F3" s="10"/>
      <c r="G3" s="10" t="s">
        <v>21</v>
      </c>
      <c r="H3" s="10" t="s">
        <v>24</v>
      </c>
      <c r="I3" s="10" t="s">
        <v>32</v>
      </c>
      <c r="J3" s="10" t="s">
        <v>24</v>
      </c>
      <c r="K3" s="10" t="s">
        <v>21</v>
      </c>
      <c r="L3" s="10" t="s">
        <v>24</v>
      </c>
      <c r="M3" s="10" t="s">
        <v>24</v>
      </c>
      <c r="N3" s="10"/>
      <c r="O3" s="10"/>
    </row>
    <row r="4" spans="1:15" ht="12.75" customHeight="1">
      <c r="A4" s="103" t="s">
        <v>13</v>
      </c>
      <c r="B4" s="105"/>
      <c r="C4" s="105" t="s">
        <v>58</v>
      </c>
      <c r="D4" s="98" t="s">
        <v>15</v>
      </c>
      <c r="E4" s="98" t="s">
        <v>36</v>
      </c>
      <c r="F4" s="98" t="s">
        <v>14</v>
      </c>
      <c r="G4" s="98" t="s">
        <v>103</v>
      </c>
      <c r="H4" s="98" t="s">
        <v>104</v>
      </c>
      <c r="I4" s="98" t="s">
        <v>105</v>
      </c>
      <c r="J4" s="98" t="s">
        <v>106</v>
      </c>
      <c r="K4" s="98" t="s">
        <v>107</v>
      </c>
      <c r="L4" s="98" t="s">
        <v>108</v>
      </c>
      <c r="M4" s="98" t="s">
        <v>280</v>
      </c>
      <c r="N4" s="98" t="s">
        <v>16</v>
      </c>
      <c r="O4" s="98" t="s">
        <v>17</v>
      </c>
    </row>
    <row r="5" spans="1:15" ht="121.5" customHeight="1">
      <c r="A5" s="104"/>
      <c r="B5" s="106"/>
      <c r="C5" s="106"/>
      <c r="D5" s="100"/>
      <c r="E5" s="100"/>
      <c r="F5" s="100"/>
      <c r="G5" s="99"/>
      <c r="H5" s="99"/>
      <c r="I5" s="120"/>
      <c r="J5" s="99"/>
      <c r="K5" s="99"/>
      <c r="L5" s="99"/>
      <c r="M5" s="99"/>
      <c r="N5" s="100"/>
      <c r="O5" s="100"/>
    </row>
    <row r="6" spans="1:15" ht="15" customHeight="1">
      <c r="A6" s="4">
        <v>1</v>
      </c>
      <c r="B6" s="56">
        <v>69</v>
      </c>
      <c r="C6" s="56" t="s">
        <v>116</v>
      </c>
      <c r="D6" s="57" t="s">
        <v>23</v>
      </c>
      <c r="E6" s="56" t="s">
        <v>46</v>
      </c>
      <c r="F6" s="56" t="s">
        <v>29</v>
      </c>
      <c r="G6" s="57">
        <v>32</v>
      </c>
      <c r="H6" s="58">
        <v>10</v>
      </c>
      <c r="I6" s="58">
        <v>25</v>
      </c>
      <c r="J6" s="58">
        <v>25</v>
      </c>
      <c r="K6" s="58">
        <v>13</v>
      </c>
      <c r="L6" s="58">
        <v>32</v>
      </c>
      <c r="M6" s="58">
        <v>20</v>
      </c>
      <c r="N6" s="58">
        <f aca="true" t="shared" si="0" ref="N6:N19">SUM(G6:M6)</f>
        <v>157</v>
      </c>
      <c r="O6" s="58">
        <v>1</v>
      </c>
    </row>
    <row r="7" spans="1:15" ht="15" customHeight="1">
      <c r="A7" s="4">
        <v>2</v>
      </c>
      <c r="B7" s="56">
        <v>13</v>
      </c>
      <c r="C7" s="56" t="s">
        <v>53</v>
      </c>
      <c r="D7" s="57" t="s">
        <v>21</v>
      </c>
      <c r="E7" s="56" t="s">
        <v>47</v>
      </c>
      <c r="F7" s="56" t="s">
        <v>29</v>
      </c>
      <c r="G7" s="57">
        <v>50</v>
      </c>
      <c r="H7" s="59">
        <v>25</v>
      </c>
      <c r="I7" s="59">
        <v>16</v>
      </c>
      <c r="J7" s="59">
        <v>10</v>
      </c>
      <c r="K7" s="59">
        <v>0</v>
      </c>
      <c r="L7" s="59">
        <v>40</v>
      </c>
      <c r="M7" s="59">
        <v>10</v>
      </c>
      <c r="N7" s="58">
        <f t="shared" si="0"/>
        <v>151</v>
      </c>
      <c r="O7" s="58">
        <v>2</v>
      </c>
    </row>
    <row r="8" spans="1:15" ht="15" customHeight="1">
      <c r="A8" s="4">
        <v>3</v>
      </c>
      <c r="B8" s="56">
        <v>159</v>
      </c>
      <c r="C8" s="56" t="s">
        <v>120</v>
      </c>
      <c r="D8" s="57" t="s">
        <v>21</v>
      </c>
      <c r="E8" s="56" t="s">
        <v>45</v>
      </c>
      <c r="F8" s="56" t="s">
        <v>31</v>
      </c>
      <c r="G8" s="57">
        <v>22</v>
      </c>
      <c r="H8" s="59">
        <v>13</v>
      </c>
      <c r="I8" s="59">
        <v>9</v>
      </c>
      <c r="J8" s="59">
        <v>13</v>
      </c>
      <c r="K8" s="59">
        <v>16</v>
      </c>
      <c r="L8" s="59">
        <v>50</v>
      </c>
      <c r="M8" s="59">
        <v>25</v>
      </c>
      <c r="N8" s="58">
        <f t="shared" si="0"/>
        <v>148</v>
      </c>
      <c r="O8" s="59">
        <v>3</v>
      </c>
    </row>
    <row r="9" spans="1:15" ht="15" customHeight="1">
      <c r="A9" s="6">
        <v>4</v>
      </c>
      <c r="B9" s="56">
        <v>22</v>
      </c>
      <c r="C9" s="56" t="s">
        <v>55</v>
      </c>
      <c r="D9" s="57" t="s">
        <v>21</v>
      </c>
      <c r="E9" s="56" t="s">
        <v>47</v>
      </c>
      <c r="F9" s="56" t="s">
        <v>30</v>
      </c>
      <c r="G9" s="57">
        <v>40</v>
      </c>
      <c r="H9" s="59">
        <v>20</v>
      </c>
      <c r="I9" s="59">
        <v>13</v>
      </c>
      <c r="J9" s="59">
        <v>16</v>
      </c>
      <c r="K9" s="59">
        <v>25</v>
      </c>
      <c r="L9" s="59">
        <v>20</v>
      </c>
      <c r="M9" s="59">
        <v>11</v>
      </c>
      <c r="N9" s="58">
        <f t="shared" si="0"/>
        <v>145</v>
      </c>
      <c r="O9" s="59">
        <v>4</v>
      </c>
    </row>
    <row r="10" spans="1:15" ht="15" customHeight="1">
      <c r="A10" s="6">
        <v>5</v>
      </c>
      <c r="B10" s="56">
        <v>33</v>
      </c>
      <c r="C10" s="56" t="s">
        <v>68</v>
      </c>
      <c r="D10" s="57" t="s">
        <v>21</v>
      </c>
      <c r="E10" s="56" t="s">
        <v>46</v>
      </c>
      <c r="F10" s="56" t="s">
        <v>29</v>
      </c>
      <c r="G10" s="57">
        <v>26</v>
      </c>
      <c r="H10" s="59">
        <v>8</v>
      </c>
      <c r="I10" s="59">
        <v>20</v>
      </c>
      <c r="J10" s="59">
        <v>20</v>
      </c>
      <c r="K10" s="59">
        <v>20</v>
      </c>
      <c r="L10" s="59">
        <v>26</v>
      </c>
      <c r="M10" s="59">
        <v>13</v>
      </c>
      <c r="N10" s="58">
        <f t="shared" si="0"/>
        <v>133</v>
      </c>
      <c r="O10" s="58">
        <v>5</v>
      </c>
    </row>
    <row r="11" spans="1:15" ht="15" customHeight="1">
      <c r="A11" s="4">
        <v>6</v>
      </c>
      <c r="B11" s="56">
        <v>57</v>
      </c>
      <c r="C11" s="56" t="s">
        <v>56</v>
      </c>
      <c r="D11" s="57" t="s">
        <v>21</v>
      </c>
      <c r="E11" s="56" t="s">
        <v>46</v>
      </c>
      <c r="F11" s="56" t="s">
        <v>29</v>
      </c>
      <c r="G11" s="57">
        <v>16</v>
      </c>
      <c r="H11" s="59">
        <v>9</v>
      </c>
      <c r="I11" s="59">
        <v>10</v>
      </c>
      <c r="J11" s="59">
        <v>9</v>
      </c>
      <c r="K11" s="59">
        <v>11</v>
      </c>
      <c r="L11" s="59">
        <v>22</v>
      </c>
      <c r="M11" s="59">
        <v>9</v>
      </c>
      <c r="N11" s="58">
        <f t="shared" si="0"/>
        <v>86</v>
      </c>
      <c r="O11" s="59">
        <v>6</v>
      </c>
    </row>
    <row r="12" spans="1:15" ht="15" customHeight="1">
      <c r="A12" s="4">
        <v>7</v>
      </c>
      <c r="B12" s="56">
        <v>567</v>
      </c>
      <c r="C12" s="56" t="s">
        <v>135</v>
      </c>
      <c r="D12" s="57" t="s">
        <v>21</v>
      </c>
      <c r="E12" s="56" t="s">
        <v>64</v>
      </c>
      <c r="F12" s="56" t="s">
        <v>143</v>
      </c>
      <c r="G12" s="57">
        <v>18</v>
      </c>
      <c r="H12" s="58">
        <v>7</v>
      </c>
      <c r="I12" s="58">
        <v>8</v>
      </c>
      <c r="J12" s="58">
        <v>0</v>
      </c>
      <c r="K12" s="58">
        <v>10</v>
      </c>
      <c r="L12" s="58">
        <v>16</v>
      </c>
      <c r="M12" s="58"/>
      <c r="N12" s="58">
        <f t="shared" si="0"/>
        <v>59</v>
      </c>
      <c r="O12" s="58">
        <v>7</v>
      </c>
    </row>
    <row r="13" spans="1:15" ht="15" customHeight="1">
      <c r="A13" s="4">
        <v>8</v>
      </c>
      <c r="B13" s="61">
        <v>111</v>
      </c>
      <c r="C13" s="61" t="s">
        <v>203</v>
      </c>
      <c r="D13" s="62" t="s">
        <v>21</v>
      </c>
      <c r="E13" s="61" t="s">
        <v>46</v>
      </c>
      <c r="F13" s="61" t="s">
        <v>28</v>
      </c>
      <c r="G13" s="62">
        <v>0</v>
      </c>
      <c r="H13" s="59">
        <v>16</v>
      </c>
      <c r="I13" s="59">
        <v>11</v>
      </c>
      <c r="J13" s="59">
        <v>11</v>
      </c>
      <c r="K13" s="59">
        <v>0</v>
      </c>
      <c r="L13" s="59">
        <v>0</v>
      </c>
      <c r="M13" s="59">
        <v>16</v>
      </c>
      <c r="N13" s="58">
        <f t="shared" si="0"/>
        <v>54</v>
      </c>
      <c r="O13" s="59">
        <v>8</v>
      </c>
    </row>
    <row r="14" spans="1:15" ht="15" customHeight="1">
      <c r="A14" s="4">
        <v>9</v>
      </c>
      <c r="B14" s="56">
        <v>316</v>
      </c>
      <c r="C14" s="56" t="s">
        <v>129</v>
      </c>
      <c r="D14" s="57" t="s">
        <v>21</v>
      </c>
      <c r="E14" s="56" t="s">
        <v>46</v>
      </c>
      <c r="F14" s="56" t="s">
        <v>142</v>
      </c>
      <c r="G14" s="57">
        <v>20</v>
      </c>
      <c r="H14" s="58"/>
      <c r="I14" s="58"/>
      <c r="J14" s="58"/>
      <c r="K14" s="58"/>
      <c r="L14" s="58"/>
      <c r="M14" s="58"/>
      <c r="N14" s="58">
        <f t="shared" si="0"/>
        <v>20</v>
      </c>
      <c r="O14" s="58">
        <v>9</v>
      </c>
    </row>
    <row r="15" spans="1:15" ht="15" customHeight="1">
      <c r="A15" s="4">
        <v>10</v>
      </c>
      <c r="B15" s="61">
        <v>223</v>
      </c>
      <c r="C15" s="61" t="s">
        <v>279</v>
      </c>
      <c r="D15" s="62" t="s">
        <v>21</v>
      </c>
      <c r="E15" s="61" t="s">
        <v>46</v>
      </c>
      <c r="F15" s="56" t="s">
        <v>26</v>
      </c>
      <c r="G15" s="62"/>
      <c r="H15" s="59"/>
      <c r="I15" s="59"/>
      <c r="J15" s="59"/>
      <c r="K15" s="59"/>
      <c r="L15" s="59">
        <v>18</v>
      </c>
      <c r="M15" s="59"/>
      <c r="N15" s="58">
        <f t="shared" si="0"/>
        <v>18</v>
      </c>
      <c r="O15" s="59">
        <v>10</v>
      </c>
    </row>
    <row r="16" spans="1:15" ht="15" customHeight="1">
      <c r="A16" s="4">
        <v>11</v>
      </c>
      <c r="B16" s="61">
        <v>73</v>
      </c>
      <c r="C16" s="61" t="s">
        <v>204</v>
      </c>
      <c r="D16" s="62" t="s">
        <v>21</v>
      </c>
      <c r="E16" s="62"/>
      <c r="F16" s="61" t="s">
        <v>31</v>
      </c>
      <c r="G16" s="62"/>
      <c r="H16" s="59">
        <v>11</v>
      </c>
      <c r="I16" s="59"/>
      <c r="J16" s="59"/>
      <c r="K16" s="59">
        <v>0</v>
      </c>
      <c r="L16" s="59"/>
      <c r="M16" s="59"/>
      <c r="N16" s="58">
        <f t="shared" si="0"/>
        <v>11</v>
      </c>
      <c r="O16" s="58">
        <v>11</v>
      </c>
    </row>
    <row r="17" spans="1:15" ht="15" customHeight="1">
      <c r="A17" s="4">
        <v>12</v>
      </c>
      <c r="B17" s="56">
        <v>45</v>
      </c>
      <c r="C17" s="56" t="s">
        <v>137</v>
      </c>
      <c r="D17" s="57" t="s">
        <v>21</v>
      </c>
      <c r="E17" s="56"/>
      <c r="F17" s="56" t="s">
        <v>26</v>
      </c>
      <c r="G17" s="57">
        <v>0</v>
      </c>
      <c r="H17" s="59"/>
      <c r="I17" s="59"/>
      <c r="J17" s="59"/>
      <c r="K17" s="59"/>
      <c r="L17" s="59"/>
      <c r="M17" s="59"/>
      <c r="N17" s="58">
        <f t="shared" si="0"/>
        <v>0</v>
      </c>
      <c r="O17" s="59">
        <v>12</v>
      </c>
    </row>
    <row r="18" spans="1:15" ht="15" customHeight="1">
      <c r="A18" s="4">
        <v>13</v>
      </c>
      <c r="B18" s="61"/>
      <c r="C18" s="61"/>
      <c r="D18" s="62"/>
      <c r="E18" s="62"/>
      <c r="F18" s="61"/>
      <c r="G18" s="62"/>
      <c r="H18" s="59"/>
      <c r="I18" s="59"/>
      <c r="J18" s="59"/>
      <c r="K18" s="59"/>
      <c r="L18" s="59"/>
      <c r="M18" s="59"/>
      <c r="N18" s="58">
        <f t="shared" si="0"/>
        <v>0</v>
      </c>
      <c r="O18" s="58">
        <v>13</v>
      </c>
    </row>
    <row r="19" spans="1:15" ht="15" customHeight="1">
      <c r="A19" s="4">
        <v>14</v>
      </c>
      <c r="B19" s="61"/>
      <c r="C19" s="61"/>
      <c r="D19" s="62"/>
      <c r="E19" s="62"/>
      <c r="F19" s="61"/>
      <c r="G19" s="62"/>
      <c r="H19" s="59"/>
      <c r="I19" s="59"/>
      <c r="J19" s="59"/>
      <c r="K19" s="59"/>
      <c r="L19" s="59"/>
      <c r="M19" s="59"/>
      <c r="N19" s="58">
        <f t="shared" si="0"/>
        <v>0</v>
      </c>
      <c r="O19" s="59">
        <v>14</v>
      </c>
    </row>
  </sheetData>
  <mergeCells count="15">
    <mergeCell ref="A4:A5"/>
    <mergeCell ref="O4:O5"/>
    <mergeCell ref="B4:B5"/>
    <mergeCell ref="J4:J5"/>
    <mergeCell ref="K4:K5"/>
    <mergeCell ref="F4:F5"/>
    <mergeCell ref="L4:L5"/>
    <mergeCell ref="G4:G5"/>
    <mergeCell ref="E4:E5"/>
    <mergeCell ref="C4:C5"/>
    <mergeCell ref="N4:N5"/>
    <mergeCell ref="H4:H5"/>
    <mergeCell ref="D4:D5"/>
    <mergeCell ref="M4:M5"/>
    <mergeCell ref="I4:I5"/>
  </mergeCells>
  <printOptions horizontalCentered="1"/>
  <pageMargins left="0.1968503937007874" right="0.1968503937007874" top="0.3937007874015748" bottom="0.3937007874015748" header="0.5118110236220472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1:O27"/>
  <sheetViews>
    <sheetView workbookViewId="0" topLeftCell="A1">
      <selection activeCell="J14" sqref="J14"/>
    </sheetView>
  </sheetViews>
  <sheetFormatPr defaultColWidth="11.421875" defaultRowHeight="15" customHeight="1"/>
  <cols>
    <col min="1" max="2" width="4.28125" style="3" customWidth="1"/>
    <col min="3" max="3" width="25.7109375" style="3" customWidth="1"/>
    <col min="4" max="4" width="7.140625" style="7" customWidth="1"/>
    <col min="5" max="5" width="11.421875" style="7" customWidth="1"/>
    <col min="6" max="6" width="17.00390625" style="7" customWidth="1"/>
    <col min="7" max="15" width="7.140625" style="7" customWidth="1"/>
    <col min="16" max="16384" width="11.421875" style="3" customWidth="1"/>
  </cols>
  <sheetData>
    <row r="1" spans="1:15" ht="26.25" customHeight="1">
      <c r="A1" s="1" t="s">
        <v>0</v>
      </c>
      <c r="B1" s="2"/>
      <c r="C1" s="2"/>
      <c r="D1" s="1"/>
      <c r="E1" s="1"/>
      <c r="F1" s="1"/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/>
      <c r="O1" s="1"/>
    </row>
    <row r="2" spans="1:15" s="16" customFormat="1" ht="18.75" customHeight="1">
      <c r="A2" s="13"/>
      <c r="B2" s="14"/>
      <c r="C2" s="14"/>
      <c r="D2" s="13"/>
      <c r="E2" s="13"/>
      <c r="F2" s="13"/>
      <c r="G2" s="13" t="s">
        <v>44</v>
      </c>
      <c r="H2" s="17" t="s">
        <v>43</v>
      </c>
      <c r="I2" s="17" t="s">
        <v>43</v>
      </c>
      <c r="J2" s="13" t="s">
        <v>43</v>
      </c>
      <c r="K2" s="13" t="s">
        <v>43</v>
      </c>
      <c r="L2" s="13" t="s">
        <v>44</v>
      </c>
      <c r="M2" s="13" t="s">
        <v>43</v>
      </c>
      <c r="N2" s="13"/>
      <c r="O2" s="13"/>
    </row>
    <row r="3" spans="1:15" ht="26.25" customHeight="1">
      <c r="A3" s="10"/>
      <c r="B3" s="11"/>
      <c r="C3" s="11"/>
      <c r="D3" s="10"/>
      <c r="E3" s="10"/>
      <c r="F3" s="10"/>
      <c r="G3" s="10" t="s">
        <v>21</v>
      </c>
      <c r="H3" s="10" t="s">
        <v>24</v>
      </c>
      <c r="I3" s="10" t="s">
        <v>32</v>
      </c>
      <c r="J3" s="10" t="s">
        <v>24</v>
      </c>
      <c r="K3" s="10" t="s">
        <v>21</v>
      </c>
      <c r="L3" s="10" t="s">
        <v>24</v>
      </c>
      <c r="M3" s="10" t="s">
        <v>24</v>
      </c>
      <c r="N3" s="10"/>
      <c r="O3" s="10"/>
    </row>
    <row r="4" spans="1:15" ht="12.75" customHeight="1">
      <c r="A4" s="103" t="s">
        <v>13</v>
      </c>
      <c r="B4" s="105"/>
      <c r="C4" s="105" t="s">
        <v>59</v>
      </c>
      <c r="D4" s="98" t="s">
        <v>15</v>
      </c>
      <c r="E4" s="98" t="s">
        <v>36</v>
      </c>
      <c r="F4" s="98" t="s">
        <v>14</v>
      </c>
      <c r="G4" s="98" t="s">
        <v>103</v>
      </c>
      <c r="H4" s="98" t="s">
        <v>104</v>
      </c>
      <c r="I4" s="98" t="s">
        <v>105</v>
      </c>
      <c r="J4" s="98" t="s">
        <v>106</v>
      </c>
      <c r="K4" s="98" t="s">
        <v>107</v>
      </c>
      <c r="L4" s="98" t="s">
        <v>108</v>
      </c>
      <c r="M4" s="98" t="s">
        <v>280</v>
      </c>
      <c r="N4" s="98" t="s">
        <v>16</v>
      </c>
      <c r="O4" s="103" t="s">
        <v>13</v>
      </c>
    </row>
    <row r="5" spans="1:15" ht="121.5" customHeight="1">
      <c r="A5" s="104"/>
      <c r="B5" s="106"/>
      <c r="C5" s="106"/>
      <c r="D5" s="100"/>
      <c r="E5" s="100"/>
      <c r="F5" s="100"/>
      <c r="G5" s="99"/>
      <c r="H5" s="99"/>
      <c r="I5" s="120"/>
      <c r="J5" s="99"/>
      <c r="K5" s="99"/>
      <c r="L5" s="99"/>
      <c r="M5" s="99"/>
      <c r="N5" s="100"/>
      <c r="O5" s="104"/>
    </row>
    <row r="6" spans="1:15" ht="15" customHeight="1">
      <c r="A6" s="54">
        <v>1</v>
      </c>
      <c r="B6" s="56">
        <v>5</v>
      </c>
      <c r="C6" s="56" t="s">
        <v>112</v>
      </c>
      <c r="D6" s="57" t="s">
        <v>21</v>
      </c>
      <c r="E6" s="56" t="s">
        <v>41</v>
      </c>
      <c r="F6" s="56" t="s">
        <v>144</v>
      </c>
      <c r="G6" s="57">
        <v>50</v>
      </c>
      <c r="H6" s="59">
        <v>25</v>
      </c>
      <c r="I6" s="59">
        <v>25</v>
      </c>
      <c r="J6" s="59">
        <v>11</v>
      </c>
      <c r="K6" s="59">
        <v>25</v>
      </c>
      <c r="L6" s="59">
        <v>50</v>
      </c>
      <c r="M6" s="59">
        <v>0</v>
      </c>
      <c r="N6" s="58">
        <f aca="true" t="shared" si="0" ref="N6:N27">SUM(G6:M6)</f>
        <v>186</v>
      </c>
      <c r="O6" s="58">
        <v>1</v>
      </c>
    </row>
    <row r="7" spans="1:15" ht="15" customHeight="1">
      <c r="A7" s="54">
        <v>2</v>
      </c>
      <c r="B7" s="56">
        <v>100</v>
      </c>
      <c r="C7" s="56" t="s">
        <v>118</v>
      </c>
      <c r="D7" s="57" t="s">
        <v>21</v>
      </c>
      <c r="E7" s="56" t="s">
        <v>41</v>
      </c>
      <c r="F7" s="56" t="s">
        <v>19</v>
      </c>
      <c r="G7" s="57">
        <v>32</v>
      </c>
      <c r="H7" s="59">
        <v>20</v>
      </c>
      <c r="I7" s="59">
        <v>20</v>
      </c>
      <c r="J7" s="59">
        <v>25</v>
      </c>
      <c r="K7" s="59">
        <v>16</v>
      </c>
      <c r="L7" s="59">
        <v>40</v>
      </c>
      <c r="M7" s="59">
        <v>20</v>
      </c>
      <c r="N7" s="58">
        <f t="shared" si="0"/>
        <v>173</v>
      </c>
      <c r="O7" s="58">
        <v>2</v>
      </c>
    </row>
    <row r="8" spans="1:15" ht="15" customHeight="1">
      <c r="A8" s="54">
        <v>3</v>
      </c>
      <c r="B8" s="56">
        <v>36</v>
      </c>
      <c r="C8" s="56" t="s">
        <v>123</v>
      </c>
      <c r="D8" s="57" t="s">
        <v>21</v>
      </c>
      <c r="E8" s="56" t="s">
        <v>41</v>
      </c>
      <c r="F8" s="56" t="s">
        <v>19</v>
      </c>
      <c r="G8" s="57">
        <v>22</v>
      </c>
      <c r="H8" s="59">
        <v>16</v>
      </c>
      <c r="I8" s="59">
        <v>16</v>
      </c>
      <c r="J8" s="59">
        <v>20</v>
      </c>
      <c r="K8" s="59">
        <v>13</v>
      </c>
      <c r="L8" s="59">
        <v>32</v>
      </c>
      <c r="M8" s="59">
        <v>16</v>
      </c>
      <c r="N8" s="58">
        <f t="shared" si="0"/>
        <v>135</v>
      </c>
      <c r="O8" s="59">
        <v>3</v>
      </c>
    </row>
    <row r="9" spans="1:15" ht="15" customHeight="1">
      <c r="A9" s="59">
        <v>4</v>
      </c>
      <c r="B9" s="56">
        <v>19</v>
      </c>
      <c r="C9" s="56" t="s">
        <v>113</v>
      </c>
      <c r="D9" s="57" t="s">
        <v>21</v>
      </c>
      <c r="E9" s="56" t="s">
        <v>41</v>
      </c>
      <c r="F9" s="56" t="s">
        <v>144</v>
      </c>
      <c r="G9" s="57">
        <v>40</v>
      </c>
      <c r="H9" s="59">
        <v>0</v>
      </c>
      <c r="I9" s="59">
        <v>13</v>
      </c>
      <c r="J9" s="59">
        <v>9</v>
      </c>
      <c r="K9" s="59">
        <v>20</v>
      </c>
      <c r="L9" s="59">
        <v>16</v>
      </c>
      <c r="M9" s="59">
        <v>25</v>
      </c>
      <c r="N9" s="58">
        <f t="shared" si="0"/>
        <v>123</v>
      </c>
      <c r="O9" s="58">
        <v>4</v>
      </c>
    </row>
    <row r="10" spans="1:15" ht="15" customHeight="1">
      <c r="A10" s="59">
        <v>5</v>
      </c>
      <c r="B10" s="56">
        <v>48</v>
      </c>
      <c r="C10" s="56" t="s">
        <v>139</v>
      </c>
      <c r="D10" s="57" t="s">
        <v>21</v>
      </c>
      <c r="E10" s="56" t="s">
        <v>47</v>
      </c>
      <c r="F10" s="56" t="s">
        <v>22</v>
      </c>
      <c r="G10" s="57">
        <v>0</v>
      </c>
      <c r="H10" s="59">
        <v>13</v>
      </c>
      <c r="I10" s="59">
        <v>9</v>
      </c>
      <c r="J10" s="59">
        <v>16</v>
      </c>
      <c r="K10" s="59">
        <v>9</v>
      </c>
      <c r="L10" s="59">
        <v>22</v>
      </c>
      <c r="M10" s="59">
        <v>13</v>
      </c>
      <c r="N10" s="58">
        <f t="shared" si="0"/>
        <v>82</v>
      </c>
      <c r="O10" s="59">
        <v>5</v>
      </c>
    </row>
    <row r="11" spans="1:15" ht="15" customHeight="1">
      <c r="A11" s="54">
        <v>6</v>
      </c>
      <c r="B11" s="56">
        <v>58</v>
      </c>
      <c r="C11" s="56" t="s">
        <v>130</v>
      </c>
      <c r="D11" s="57" t="s">
        <v>21</v>
      </c>
      <c r="E11" s="56" t="s">
        <v>47</v>
      </c>
      <c r="F11" s="56" t="s">
        <v>143</v>
      </c>
      <c r="G11" s="57">
        <v>12</v>
      </c>
      <c r="H11" s="58">
        <v>9</v>
      </c>
      <c r="I11" s="58">
        <v>10</v>
      </c>
      <c r="J11" s="58">
        <v>13</v>
      </c>
      <c r="K11" s="58">
        <v>10</v>
      </c>
      <c r="L11" s="58">
        <v>14</v>
      </c>
      <c r="M11" s="58"/>
      <c r="N11" s="58">
        <f t="shared" si="0"/>
        <v>68</v>
      </c>
      <c r="O11" s="59">
        <v>6</v>
      </c>
    </row>
    <row r="12" spans="1:15" ht="15" customHeight="1">
      <c r="A12" s="54">
        <v>7</v>
      </c>
      <c r="B12" s="56">
        <v>675</v>
      </c>
      <c r="C12" s="56" t="s">
        <v>225</v>
      </c>
      <c r="D12" s="57" t="s">
        <v>21</v>
      </c>
      <c r="E12" s="56" t="s">
        <v>47</v>
      </c>
      <c r="F12" s="56" t="s">
        <v>54</v>
      </c>
      <c r="G12" s="57">
        <v>26</v>
      </c>
      <c r="H12" s="59"/>
      <c r="I12" s="59">
        <v>11</v>
      </c>
      <c r="J12" s="59"/>
      <c r="K12" s="59"/>
      <c r="L12" s="59">
        <v>26</v>
      </c>
      <c r="M12" s="59">
        <v>0</v>
      </c>
      <c r="N12" s="58">
        <f t="shared" si="0"/>
        <v>63</v>
      </c>
      <c r="O12" s="58">
        <v>7</v>
      </c>
    </row>
    <row r="13" spans="1:15" ht="15" customHeight="1">
      <c r="A13" s="54">
        <v>8</v>
      </c>
      <c r="B13" s="56">
        <v>2</v>
      </c>
      <c r="C13" s="56" t="s">
        <v>126</v>
      </c>
      <c r="D13" s="57" t="s">
        <v>21</v>
      </c>
      <c r="E13" s="56" t="s">
        <v>228</v>
      </c>
      <c r="F13" s="56" t="s">
        <v>18</v>
      </c>
      <c r="G13" s="57">
        <v>18</v>
      </c>
      <c r="H13" s="59">
        <v>11</v>
      </c>
      <c r="I13" s="59"/>
      <c r="J13" s="59"/>
      <c r="K13" s="59">
        <v>7</v>
      </c>
      <c r="L13" s="59">
        <v>12</v>
      </c>
      <c r="M13" s="59"/>
      <c r="N13" s="58">
        <f t="shared" si="0"/>
        <v>48</v>
      </c>
      <c r="O13" s="58">
        <v>8</v>
      </c>
    </row>
    <row r="14" spans="1:15" ht="15" customHeight="1">
      <c r="A14" s="54">
        <v>9</v>
      </c>
      <c r="B14" s="56">
        <v>55</v>
      </c>
      <c r="C14" s="56" t="s">
        <v>57</v>
      </c>
      <c r="D14" s="57" t="s">
        <v>21</v>
      </c>
      <c r="E14" s="56"/>
      <c r="F14" s="56" t="s">
        <v>145</v>
      </c>
      <c r="G14" s="57">
        <v>16</v>
      </c>
      <c r="H14" s="59"/>
      <c r="I14" s="59"/>
      <c r="J14" s="59"/>
      <c r="K14" s="59">
        <v>11</v>
      </c>
      <c r="L14" s="59"/>
      <c r="M14" s="59"/>
      <c r="N14" s="58">
        <f t="shared" si="0"/>
        <v>27</v>
      </c>
      <c r="O14" s="59">
        <v>9</v>
      </c>
    </row>
    <row r="15" spans="1:15" ht="15" customHeight="1">
      <c r="A15" s="54">
        <v>10</v>
      </c>
      <c r="B15" s="56">
        <v>125</v>
      </c>
      <c r="C15" s="56" t="s">
        <v>128</v>
      </c>
      <c r="D15" s="57" t="s">
        <v>21</v>
      </c>
      <c r="E15" s="56"/>
      <c r="F15" s="56" t="s">
        <v>146</v>
      </c>
      <c r="G15" s="57">
        <v>14</v>
      </c>
      <c r="H15" s="59">
        <v>0</v>
      </c>
      <c r="I15" s="59"/>
      <c r="J15" s="59"/>
      <c r="K15" s="59">
        <v>8</v>
      </c>
      <c r="L15" s="59"/>
      <c r="M15" s="59"/>
      <c r="N15" s="58">
        <f t="shared" si="0"/>
        <v>22</v>
      </c>
      <c r="O15" s="59">
        <v>10</v>
      </c>
    </row>
    <row r="16" spans="1:15" ht="15" customHeight="1">
      <c r="A16" s="54">
        <v>11</v>
      </c>
      <c r="B16" s="56">
        <v>32</v>
      </c>
      <c r="C16" s="56" t="s">
        <v>124</v>
      </c>
      <c r="D16" s="57" t="s">
        <v>21</v>
      </c>
      <c r="E16" s="56" t="s">
        <v>46</v>
      </c>
      <c r="F16" s="56" t="s">
        <v>22</v>
      </c>
      <c r="G16" s="57">
        <v>20</v>
      </c>
      <c r="H16" s="59"/>
      <c r="I16" s="59"/>
      <c r="J16" s="59"/>
      <c r="K16" s="59"/>
      <c r="L16" s="59"/>
      <c r="M16" s="59"/>
      <c r="N16" s="58">
        <f t="shared" si="0"/>
        <v>20</v>
      </c>
      <c r="O16" s="58">
        <v>11</v>
      </c>
    </row>
    <row r="17" spans="1:15" ht="15" customHeight="1">
      <c r="A17" s="54">
        <v>12</v>
      </c>
      <c r="B17" s="61">
        <v>126</v>
      </c>
      <c r="C17" s="61" t="s">
        <v>248</v>
      </c>
      <c r="D17" s="62" t="s">
        <v>21</v>
      </c>
      <c r="E17" s="61" t="s">
        <v>41</v>
      </c>
      <c r="F17" s="61" t="s">
        <v>19</v>
      </c>
      <c r="G17" s="62"/>
      <c r="H17" s="58"/>
      <c r="I17" s="58"/>
      <c r="J17" s="58"/>
      <c r="K17" s="58">
        <v>0</v>
      </c>
      <c r="L17" s="58">
        <v>20</v>
      </c>
      <c r="M17" s="58">
        <v>11</v>
      </c>
      <c r="N17" s="58">
        <f t="shared" si="0"/>
        <v>31</v>
      </c>
      <c r="O17" s="59">
        <v>12</v>
      </c>
    </row>
    <row r="18" spans="1:15" ht="15" customHeight="1">
      <c r="A18" s="54">
        <v>13</v>
      </c>
      <c r="B18" s="56">
        <v>74</v>
      </c>
      <c r="C18" s="56" t="s">
        <v>131</v>
      </c>
      <c r="D18" s="57" t="s">
        <v>21</v>
      </c>
      <c r="E18" s="56"/>
      <c r="F18" s="56" t="s">
        <v>147</v>
      </c>
      <c r="G18" s="57">
        <v>10</v>
      </c>
      <c r="H18" s="58"/>
      <c r="I18" s="58"/>
      <c r="J18" s="58"/>
      <c r="K18" s="58"/>
      <c r="L18" s="58"/>
      <c r="M18" s="58"/>
      <c r="N18" s="58">
        <f t="shared" si="0"/>
        <v>10</v>
      </c>
      <c r="O18" s="58">
        <v>13</v>
      </c>
    </row>
    <row r="19" spans="1:15" ht="15" customHeight="1">
      <c r="A19" s="54">
        <v>14</v>
      </c>
      <c r="B19" s="56">
        <v>714</v>
      </c>
      <c r="C19" s="56" t="s">
        <v>227</v>
      </c>
      <c r="D19" s="57" t="s">
        <v>21</v>
      </c>
      <c r="E19" s="56"/>
      <c r="F19" s="56" t="s">
        <v>19</v>
      </c>
      <c r="G19" s="62"/>
      <c r="H19" s="58"/>
      <c r="I19" s="58"/>
      <c r="J19" s="58">
        <v>10</v>
      </c>
      <c r="K19" s="58"/>
      <c r="L19" s="58"/>
      <c r="M19" s="58"/>
      <c r="N19" s="58">
        <f t="shared" si="0"/>
        <v>10</v>
      </c>
      <c r="O19" s="59">
        <v>14</v>
      </c>
    </row>
    <row r="20" spans="1:15" ht="15" customHeight="1">
      <c r="A20" s="54">
        <v>15</v>
      </c>
      <c r="B20" s="56">
        <v>86</v>
      </c>
      <c r="C20" s="56" t="s">
        <v>136</v>
      </c>
      <c r="D20" s="57" t="s">
        <v>21</v>
      </c>
      <c r="E20" s="56"/>
      <c r="F20" s="56" t="s">
        <v>18</v>
      </c>
      <c r="G20" s="57">
        <v>0</v>
      </c>
      <c r="H20" s="59">
        <v>8</v>
      </c>
      <c r="I20" s="59"/>
      <c r="J20" s="59"/>
      <c r="K20" s="59"/>
      <c r="L20" s="59"/>
      <c r="M20" s="59"/>
      <c r="N20" s="58">
        <f t="shared" si="0"/>
        <v>8</v>
      </c>
      <c r="O20" s="58">
        <v>15</v>
      </c>
    </row>
    <row r="21" spans="1:15" ht="15" customHeight="1">
      <c r="A21" s="54">
        <v>16</v>
      </c>
      <c r="B21" s="61">
        <v>820</v>
      </c>
      <c r="C21" s="61" t="s">
        <v>246</v>
      </c>
      <c r="D21" s="62" t="s">
        <v>21</v>
      </c>
      <c r="E21" s="62"/>
      <c r="F21" s="61" t="s">
        <v>247</v>
      </c>
      <c r="G21" s="62"/>
      <c r="H21" s="58"/>
      <c r="I21" s="58"/>
      <c r="J21" s="58"/>
      <c r="K21" s="58">
        <v>6</v>
      </c>
      <c r="L21" s="58"/>
      <c r="M21" s="58"/>
      <c r="N21" s="58">
        <f t="shared" si="0"/>
        <v>6</v>
      </c>
      <c r="O21" s="58">
        <v>16</v>
      </c>
    </row>
    <row r="22" spans="1:15" ht="15" customHeight="1">
      <c r="A22" s="54">
        <v>17</v>
      </c>
      <c r="B22" s="61">
        <v>23</v>
      </c>
      <c r="C22" s="61" t="s">
        <v>249</v>
      </c>
      <c r="D22" s="62" t="s">
        <v>61</v>
      </c>
      <c r="E22" s="62"/>
      <c r="F22" s="61" t="s">
        <v>247</v>
      </c>
      <c r="G22" s="62"/>
      <c r="H22" s="59"/>
      <c r="I22" s="59"/>
      <c r="J22" s="59"/>
      <c r="K22" s="59">
        <v>0</v>
      </c>
      <c r="L22" s="59"/>
      <c r="M22" s="59">
        <v>0</v>
      </c>
      <c r="N22" s="58">
        <f t="shared" si="0"/>
        <v>0</v>
      </c>
      <c r="O22" s="59">
        <v>17</v>
      </c>
    </row>
    <row r="23" spans="1:15" ht="15" customHeight="1">
      <c r="A23" s="54">
        <v>18</v>
      </c>
      <c r="B23" s="61">
        <v>509</v>
      </c>
      <c r="C23" s="61" t="s">
        <v>250</v>
      </c>
      <c r="D23" s="62" t="s">
        <v>21</v>
      </c>
      <c r="E23" s="62"/>
      <c r="F23" s="61" t="s">
        <v>22</v>
      </c>
      <c r="G23" s="62"/>
      <c r="H23" s="59"/>
      <c r="I23" s="59"/>
      <c r="J23" s="59"/>
      <c r="K23" s="59">
        <v>0</v>
      </c>
      <c r="L23" s="59"/>
      <c r="M23" s="59"/>
      <c r="N23" s="58">
        <f t="shared" si="0"/>
        <v>0</v>
      </c>
      <c r="O23" s="59">
        <v>18</v>
      </c>
    </row>
    <row r="24" spans="1:15" ht="15" customHeight="1">
      <c r="A24" s="54">
        <v>19</v>
      </c>
      <c r="B24" s="61"/>
      <c r="C24" s="61"/>
      <c r="D24" s="62"/>
      <c r="E24" s="62"/>
      <c r="F24" s="61"/>
      <c r="G24" s="62"/>
      <c r="H24" s="59"/>
      <c r="I24" s="59"/>
      <c r="J24" s="59"/>
      <c r="K24" s="59"/>
      <c r="L24" s="59"/>
      <c r="M24" s="59"/>
      <c r="N24" s="58">
        <f t="shared" si="0"/>
        <v>0</v>
      </c>
      <c r="O24" s="58">
        <v>19</v>
      </c>
    </row>
    <row r="25" spans="1:15" ht="15" customHeight="1">
      <c r="A25" s="54">
        <v>20</v>
      </c>
      <c r="B25" s="61"/>
      <c r="C25" s="61"/>
      <c r="D25" s="62"/>
      <c r="E25" s="62"/>
      <c r="F25" s="61"/>
      <c r="G25" s="62"/>
      <c r="H25" s="58"/>
      <c r="I25" s="58"/>
      <c r="J25" s="58"/>
      <c r="K25" s="58"/>
      <c r="L25" s="58"/>
      <c r="M25" s="58"/>
      <c r="N25" s="58">
        <f t="shared" si="0"/>
        <v>0</v>
      </c>
      <c r="O25" s="59">
        <v>20</v>
      </c>
    </row>
    <row r="26" spans="1:15" ht="15" customHeight="1">
      <c r="A26" s="54">
        <v>21</v>
      </c>
      <c r="B26" s="61"/>
      <c r="C26" s="61"/>
      <c r="D26" s="62"/>
      <c r="E26" s="62"/>
      <c r="F26" s="61"/>
      <c r="G26" s="62"/>
      <c r="H26" s="58"/>
      <c r="I26" s="58"/>
      <c r="J26" s="58"/>
      <c r="K26" s="58"/>
      <c r="L26" s="58"/>
      <c r="M26" s="58"/>
      <c r="N26" s="58">
        <f t="shared" si="0"/>
        <v>0</v>
      </c>
      <c r="O26" s="58">
        <v>21</v>
      </c>
    </row>
    <row r="27" spans="1:15" ht="15" customHeight="1">
      <c r="A27" s="54">
        <v>22</v>
      </c>
      <c r="B27" s="61"/>
      <c r="C27" s="61"/>
      <c r="D27" s="62"/>
      <c r="E27" s="62"/>
      <c r="F27" s="61"/>
      <c r="G27" s="62"/>
      <c r="H27" s="59"/>
      <c r="I27" s="59"/>
      <c r="J27" s="59"/>
      <c r="K27" s="59"/>
      <c r="L27" s="59"/>
      <c r="M27" s="59"/>
      <c r="N27" s="58">
        <f t="shared" si="0"/>
        <v>0</v>
      </c>
      <c r="O27" s="59">
        <v>22</v>
      </c>
    </row>
  </sheetData>
  <mergeCells count="15">
    <mergeCell ref="H4:H5"/>
    <mergeCell ref="D4:D5"/>
    <mergeCell ref="M4:M5"/>
    <mergeCell ref="I4:I5"/>
    <mergeCell ref="E4:E5"/>
    <mergeCell ref="A4:A5"/>
    <mergeCell ref="O4:O5"/>
    <mergeCell ref="B4:B5"/>
    <mergeCell ref="J4:J5"/>
    <mergeCell ref="K4:K5"/>
    <mergeCell ref="F4:F5"/>
    <mergeCell ref="L4:L5"/>
    <mergeCell ref="G4:G5"/>
    <mergeCell ref="C4:C5"/>
    <mergeCell ref="N4:N5"/>
  </mergeCells>
  <printOptions horizontalCentered="1"/>
  <pageMargins left="0.1968503937007874" right="0.1968503937007874" top="0.1968503937007874" bottom="0.1968503937007874" header="0.5118110236220472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3"/>
  <dimension ref="A1:N98"/>
  <sheetViews>
    <sheetView tabSelected="1" workbookViewId="0" topLeftCell="A1">
      <selection activeCell="D7" sqref="D7"/>
    </sheetView>
  </sheetViews>
  <sheetFormatPr defaultColWidth="11.421875" defaultRowHeight="15" customHeight="1"/>
  <cols>
    <col min="1" max="1" width="4.28125" style="3" customWidth="1"/>
    <col min="2" max="2" width="4.28125" style="70" customWidth="1"/>
    <col min="3" max="3" width="28.00390625" style="3" customWidth="1"/>
    <col min="4" max="4" width="7.140625" style="7" customWidth="1"/>
    <col min="5" max="5" width="11.421875" style="74" customWidth="1"/>
    <col min="6" max="14" width="7.140625" style="7" customWidth="1"/>
    <col min="15" max="16384" width="11.421875" style="3" customWidth="1"/>
  </cols>
  <sheetData>
    <row r="1" spans="1:14" ht="26.25" customHeight="1">
      <c r="A1" s="1" t="s">
        <v>0</v>
      </c>
      <c r="B1" s="66"/>
      <c r="C1" s="2"/>
      <c r="D1" s="1"/>
      <c r="E1" s="71"/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/>
      <c r="N1" s="1"/>
    </row>
    <row r="2" spans="1:14" s="16" customFormat="1" ht="18.75" customHeight="1">
      <c r="A2" s="13"/>
      <c r="B2" s="67"/>
      <c r="C2" s="14"/>
      <c r="D2" s="13"/>
      <c r="E2" s="72"/>
      <c r="F2" s="13" t="s">
        <v>44</v>
      </c>
      <c r="G2" s="17" t="s">
        <v>43</v>
      </c>
      <c r="H2" s="17" t="s">
        <v>43</v>
      </c>
      <c r="I2" s="13" t="s">
        <v>43</v>
      </c>
      <c r="J2" s="13" t="s">
        <v>43</v>
      </c>
      <c r="K2" s="13" t="s">
        <v>44</v>
      </c>
      <c r="L2" s="13" t="s">
        <v>43</v>
      </c>
      <c r="M2" s="13"/>
      <c r="N2" s="13"/>
    </row>
    <row r="3" spans="1:14" ht="26.25" customHeight="1">
      <c r="A3" s="10"/>
      <c r="B3" s="68"/>
      <c r="C3" s="11"/>
      <c r="D3" s="10"/>
      <c r="E3" s="73"/>
      <c r="F3" s="10" t="s">
        <v>21</v>
      </c>
      <c r="G3" s="10" t="s">
        <v>24</v>
      </c>
      <c r="H3" s="10" t="s">
        <v>32</v>
      </c>
      <c r="I3" s="10" t="s">
        <v>24</v>
      </c>
      <c r="J3" s="10" t="s">
        <v>21</v>
      </c>
      <c r="K3" s="10" t="s">
        <v>24</v>
      </c>
      <c r="L3" s="10" t="s">
        <v>24</v>
      </c>
      <c r="M3" s="10"/>
      <c r="N3" s="10"/>
    </row>
    <row r="4" spans="1:14" ht="12.75" customHeight="1">
      <c r="A4" s="103" t="s">
        <v>13</v>
      </c>
      <c r="B4" s="121"/>
      <c r="C4" s="105" t="s">
        <v>42</v>
      </c>
      <c r="D4" s="98" t="s">
        <v>15</v>
      </c>
      <c r="E4" s="123" t="s">
        <v>36</v>
      </c>
      <c r="F4" s="98" t="s">
        <v>103</v>
      </c>
      <c r="G4" s="98" t="s">
        <v>104</v>
      </c>
      <c r="H4" s="98" t="s">
        <v>105</v>
      </c>
      <c r="I4" s="98" t="s">
        <v>106</v>
      </c>
      <c r="J4" s="98" t="s">
        <v>107</v>
      </c>
      <c r="K4" s="98" t="s">
        <v>108</v>
      </c>
      <c r="L4" s="98" t="s">
        <v>280</v>
      </c>
      <c r="M4" s="98" t="s">
        <v>16</v>
      </c>
      <c r="N4" s="98" t="s">
        <v>17</v>
      </c>
    </row>
    <row r="5" spans="1:14" ht="123.75" customHeight="1">
      <c r="A5" s="104"/>
      <c r="B5" s="122"/>
      <c r="C5" s="106"/>
      <c r="D5" s="100"/>
      <c r="E5" s="124"/>
      <c r="F5" s="99"/>
      <c r="G5" s="99"/>
      <c r="H5" s="120"/>
      <c r="I5" s="99"/>
      <c r="J5" s="99"/>
      <c r="K5" s="99"/>
      <c r="L5" s="99"/>
      <c r="M5" s="100"/>
      <c r="N5" s="100"/>
    </row>
    <row r="6" spans="1:14" ht="15" customHeight="1">
      <c r="A6" s="54">
        <v>1</v>
      </c>
      <c r="B6" s="55">
        <v>89</v>
      </c>
      <c r="C6" s="56" t="s">
        <v>109</v>
      </c>
      <c r="D6" s="57" t="s">
        <v>21</v>
      </c>
      <c r="E6" s="56" t="s">
        <v>141</v>
      </c>
      <c r="F6" s="57">
        <v>50</v>
      </c>
      <c r="G6" s="58">
        <v>13</v>
      </c>
      <c r="H6" s="58">
        <v>9</v>
      </c>
      <c r="I6" s="58">
        <v>13</v>
      </c>
      <c r="J6" s="58">
        <v>13</v>
      </c>
      <c r="K6" s="58">
        <v>50</v>
      </c>
      <c r="L6" s="58">
        <v>16</v>
      </c>
      <c r="M6" s="58">
        <f aca="true" t="shared" si="0" ref="M6:M37">SUM(F6:L6)</f>
        <v>164</v>
      </c>
      <c r="N6" s="58">
        <v>1</v>
      </c>
    </row>
    <row r="7" spans="1:14" ht="15" customHeight="1">
      <c r="A7" s="54">
        <v>2</v>
      </c>
      <c r="B7" s="55">
        <v>225</v>
      </c>
      <c r="C7" s="56" t="s">
        <v>110</v>
      </c>
      <c r="D7" s="57" t="s">
        <v>21</v>
      </c>
      <c r="E7" s="56" t="s">
        <v>64</v>
      </c>
      <c r="F7" s="57">
        <v>40</v>
      </c>
      <c r="G7" s="59">
        <v>20</v>
      </c>
      <c r="H7" s="59">
        <v>13</v>
      </c>
      <c r="I7" s="59">
        <v>20</v>
      </c>
      <c r="J7" s="59">
        <v>9</v>
      </c>
      <c r="K7" s="59">
        <v>32</v>
      </c>
      <c r="L7" s="59">
        <v>2</v>
      </c>
      <c r="M7" s="58">
        <f t="shared" si="0"/>
        <v>136</v>
      </c>
      <c r="N7" s="59">
        <v>2</v>
      </c>
    </row>
    <row r="8" spans="1:14" ht="15" customHeight="1">
      <c r="A8" s="54">
        <v>3</v>
      </c>
      <c r="B8" s="55">
        <v>503</v>
      </c>
      <c r="C8" s="56" t="s">
        <v>112</v>
      </c>
      <c r="D8" s="57" t="s">
        <v>21</v>
      </c>
      <c r="E8" s="56" t="s">
        <v>41</v>
      </c>
      <c r="F8" s="57">
        <v>26</v>
      </c>
      <c r="G8" s="59">
        <v>16</v>
      </c>
      <c r="H8" s="59">
        <v>16</v>
      </c>
      <c r="I8" s="59">
        <v>0</v>
      </c>
      <c r="J8" s="59">
        <v>20</v>
      </c>
      <c r="K8" s="59">
        <v>20</v>
      </c>
      <c r="L8" s="59">
        <v>25</v>
      </c>
      <c r="M8" s="58">
        <f t="shared" si="0"/>
        <v>123</v>
      </c>
      <c r="N8" s="58">
        <v>3</v>
      </c>
    </row>
    <row r="9" spans="1:14" ht="15" customHeight="1">
      <c r="A9" s="54">
        <v>4</v>
      </c>
      <c r="B9" s="55">
        <v>5</v>
      </c>
      <c r="C9" s="56" t="s">
        <v>117</v>
      </c>
      <c r="D9" s="57" t="s">
        <v>21</v>
      </c>
      <c r="E9" s="56" t="s">
        <v>47</v>
      </c>
      <c r="F9" s="57">
        <v>10</v>
      </c>
      <c r="G9" s="59">
        <v>25</v>
      </c>
      <c r="H9" s="59">
        <v>20</v>
      </c>
      <c r="I9" s="59">
        <v>25</v>
      </c>
      <c r="J9" s="59">
        <v>11</v>
      </c>
      <c r="K9" s="59">
        <v>16</v>
      </c>
      <c r="L9" s="59">
        <v>10</v>
      </c>
      <c r="M9" s="58">
        <f t="shared" si="0"/>
        <v>117</v>
      </c>
      <c r="N9" s="59">
        <v>4</v>
      </c>
    </row>
    <row r="10" spans="1:14" ht="15" customHeight="1">
      <c r="A10" s="54">
        <v>5</v>
      </c>
      <c r="B10" s="69">
        <v>110</v>
      </c>
      <c r="C10" s="61" t="s">
        <v>223</v>
      </c>
      <c r="D10" s="57" t="s">
        <v>49</v>
      </c>
      <c r="E10" s="61" t="s">
        <v>141</v>
      </c>
      <c r="F10" s="59"/>
      <c r="G10" s="59"/>
      <c r="H10" s="59">
        <v>25</v>
      </c>
      <c r="I10" s="59"/>
      <c r="J10" s="59"/>
      <c r="K10" s="59">
        <v>40</v>
      </c>
      <c r="L10" s="59">
        <v>20</v>
      </c>
      <c r="M10" s="58">
        <f t="shared" si="0"/>
        <v>85</v>
      </c>
      <c r="N10" s="58">
        <v>5</v>
      </c>
    </row>
    <row r="11" spans="1:14" ht="15" customHeight="1">
      <c r="A11" s="54">
        <v>6</v>
      </c>
      <c r="B11" s="55">
        <v>13</v>
      </c>
      <c r="C11" s="56" t="s">
        <v>53</v>
      </c>
      <c r="D11" s="57" t="s">
        <v>21</v>
      </c>
      <c r="E11" s="56" t="s">
        <v>47</v>
      </c>
      <c r="F11" s="57">
        <v>20</v>
      </c>
      <c r="G11" s="59">
        <v>10</v>
      </c>
      <c r="H11" s="59">
        <v>8</v>
      </c>
      <c r="I11" s="59">
        <v>0</v>
      </c>
      <c r="J11" s="59">
        <v>0</v>
      </c>
      <c r="K11" s="59">
        <v>22</v>
      </c>
      <c r="L11" s="59">
        <v>5</v>
      </c>
      <c r="M11" s="58">
        <f t="shared" si="0"/>
        <v>65</v>
      </c>
      <c r="N11" s="59">
        <v>6</v>
      </c>
    </row>
    <row r="12" spans="1:14" ht="15" customHeight="1">
      <c r="A12" s="54">
        <v>7</v>
      </c>
      <c r="B12" s="55">
        <v>22</v>
      </c>
      <c r="C12" s="56" t="s">
        <v>55</v>
      </c>
      <c r="D12" s="57" t="s">
        <v>21</v>
      </c>
      <c r="E12" s="56" t="s">
        <v>47</v>
      </c>
      <c r="F12" s="57">
        <v>18</v>
      </c>
      <c r="G12" s="59">
        <v>8</v>
      </c>
      <c r="H12" s="59">
        <v>7</v>
      </c>
      <c r="I12" s="59">
        <v>8</v>
      </c>
      <c r="J12" s="59">
        <v>16</v>
      </c>
      <c r="K12" s="59">
        <v>2</v>
      </c>
      <c r="L12" s="59">
        <v>6</v>
      </c>
      <c r="M12" s="58">
        <f t="shared" si="0"/>
        <v>65</v>
      </c>
      <c r="N12" s="58">
        <v>9</v>
      </c>
    </row>
    <row r="13" spans="1:14" ht="15" customHeight="1">
      <c r="A13" s="54">
        <v>8</v>
      </c>
      <c r="B13" s="55">
        <v>69</v>
      </c>
      <c r="C13" s="56" t="s">
        <v>116</v>
      </c>
      <c r="D13" s="57" t="s">
        <v>23</v>
      </c>
      <c r="E13" s="56" t="s">
        <v>46</v>
      </c>
      <c r="F13" s="57">
        <v>14</v>
      </c>
      <c r="G13" s="59">
        <v>0</v>
      </c>
      <c r="H13" s="59">
        <v>11</v>
      </c>
      <c r="I13" s="59">
        <v>16</v>
      </c>
      <c r="J13" s="59">
        <v>2</v>
      </c>
      <c r="K13" s="59">
        <v>12</v>
      </c>
      <c r="L13" s="59">
        <v>9</v>
      </c>
      <c r="M13" s="58">
        <f t="shared" si="0"/>
        <v>64</v>
      </c>
      <c r="N13" s="58">
        <v>7</v>
      </c>
    </row>
    <row r="14" spans="1:14" ht="15" customHeight="1">
      <c r="A14" s="54">
        <v>9</v>
      </c>
      <c r="B14" s="55">
        <v>100</v>
      </c>
      <c r="C14" s="56" t="s">
        <v>120</v>
      </c>
      <c r="D14" s="57" t="s">
        <v>21</v>
      </c>
      <c r="E14" s="56" t="s">
        <v>141</v>
      </c>
      <c r="F14" s="57">
        <v>4</v>
      </c>
      <c r="G14" s="59">
        <v>6</v>
      </c>
      <c r="H14" s="59">
        <v>4</v>
      </c>
      <c r="I14" s="59">
        <v>7</v>
      </c>
      <c r="J14" s="59">
        <v>6</v>
      </c>
      <c r="K14" s="59">
        <v>26</v>
      </c>
      <c r="L14" s="59">
        <v>11</v>
      </c>
      <c r="M14" s="58">
        <f t="shared" si="0"/>
        <v>64</v>
      </c>
      <c r="N14" s="59">
        <v>10</v>
      </c>
    </row>
    <row r="15" spans="1:14" ht="15" customHeight="1">
      <c r="A15" s="54">
        <v>10</v>
      </c>
      <c r="B15" s="55">
        <v>159</v>
      </c>
      <c r="C15" s="56" t="s">
        <v>118</v>
      </c>
      <c r="D15" s="57" t="s">
        <v>21</v>
      </c>
      <c r="E15" s="56" t="s">
        <v>41</v>
      </c>
      <c r="F15" s="57">
        <v>8</v>
      </c>
      <c r="G15" s="59">
        <v>9</v>
      </c>
      <c r="H15" s="59">
        <v>3</v>
      </c>
      <c r="I15" s="59">
        <v>11</v>
      </c>
      <c r="J15" s="59">
        <v>5</v>
      </c>
      <c r="K15" s="59">
        <v>18</v>
      </c>
      <c r="L15" s="59">
        <v>3</v>
      </c>
      <c r="M15" s="58">
        <f t="shared" si="0"/>
        <v>57</v>
      </c>
      <c r="N15" s="59">
        <v>8</v>
      </c>
    </row>
    <row r="16" spans="1:14" ht="15" customHeight="1">
      <c r="A16" s="54">
        <v>11</v>
      </c>
      <c r="B16" s="55">
        <v>33</v>
      </c>
      <c r="C16" s="56" t="s">
        <v>68</v>
      </c>
      <c r="D16" s="57" t="s">
        <v>21</v>
      </c>
      <c r="E16" s="56" t="s">
        <v>46</v>
      </c>
      <c r="F16" s="57">
        <v>12</v>
      </c>
      <c r="G16" s="59">
        <v>0</v>
      </c>
      <c r="H16" s="59">
        <v>10</v>
      </c>
      <c r="I16" s="59">
        <v>9</v>
      </c>
      <c r="J16" s="59">
        <v>8</v>
      </c>
      <c r="K16" s="59">
        <v>8</v>
      </c>
      <c r="L16" s="59">
        <v>7</v>
      </c>
      <c r="M16" s="58">
        <f t="shared" si="0"/>
        <v>54</v>
      </c>
      <c r="N16" s="59">
        <v>12</v>
      </c>
    </row>
    <row r="17" spans="1:14" ht="15" customHeight="1">
      <c r="A17" s="54">
        <v>12</v>
      </c>
      <c r="B17" s="55">
        <v>122</v>
      </c>
      <c r="C17" s="56" t="s">
        <v>113</v>
      </c>
      <c r="D17" s="57" t="s">
        <v>21</v>
      </c>
      <c r="E17" s="56" t="s">
        <v>41</v>
      </c>
      <c r="F17" s="57">
        <v>22</v>
      </c>
      <c r="G17" s="58">
        <v>0</v>
      </c>
      <c r="H17" s="58">
        <v>1</v>
      </c>
      <c r="I17" s="58">
        <v>0</v>
      </c>
      <c r="J17" s="58">
        <v>7</v>
      </c>
      <c r="K17" s="58">
        <v>0</v>
      </c>
      <c r="L17" s="58">
        <v>4</v>
      </c>
      <c r="M17" s="58">
        <f t="shared" si="0"/>
        <v>34</v>
      </c>
      <c r="N17" s="58">
        <v>13</v>
      </c>
    </row>
    <row r="18" spans="1:14" ht="15" customHeight="1">
      <c r="A18" s="54">
        <v>13</v>
      </c>
      <c r="B18" s="55">
        <v>19</v>
      </c>
      <c r="C18" s="56" t="s">
        <v>111</v>
      </c>
      <c r="D18" s="57" t="s">
        <v>21</v>
      </c>
      <c r="E18" s="56" t="s">
        <v>46</v>
      </c>
      <c r="F18" s="57">
        <v>32</v>
      </c>
      <c r="G18" s="59"/>
      <c r="H18" s="59"/>
      <c r="I18" s="59"/>
      <c r="J18" s="59"/>
      <c r="K18" s="59"/>
      <c r="L18" s="59"/>
      <c r="M18" s="58">
        <f t="shared" si="0"/>
        <v>32</v>
      </c>
      <c r="N18" s="58">
        <v>11</v>
      </c>
    </row>
    <row r="19" spans="1:14" ht="15" customHeight="1">
      <c r="A19" s="54">
        <v>14</v>
      </c>
      <c r="B19" s="69">
        <v>226</v>
      </c>
      <c r="C19" s="56" t="s">
        <v>224</v>
      </c>
      <c r="D19" s="57" t="s">
        <v>21</v>
      </c>
      <c r="E19" s="56" t="s">
        <v>41</v>
      </c>
      <c r="F19" s="57">
        <v>0</v>
      </c>
      <c r="G19" s="59">
        <v>7</v>
      </c>
      <c r="H19" s="59">
        <v>6</v>
      </c>
      <c r="I19" s="59">
        <v>6</v>
      </c>
      <c r="J19" s="59">
        <v>0</v>
      </c>
      <c r="K19" s="59">
        <v>0</v>
      </c>
      <c r="L19" s="59">
        <v>8</v>
      </c>
      <c r="M19" s="58">
        <f t="shared" si="0"/>
        <v>27</v>
      </c>
      <c r="N19" s="58">
        <v>53</v>
      </c>
    </row>
    <row r="20" spans="1:14" ht="15" customHeight="1">
      <c r="A20" s="54">
        <v>15</v>
      </c>
      <c r="B20" s="55">
        <v>36</v>
      </c>
      <c r="C20" s="61" t="s">
        <v>251</v>
      </c>
      <c r="D20" s="62" t="s">
        <v>21</v>
      </c>
      <c r="E20" s="61"/>
      <c r="F20" s="59"/>
      <c r="G20" s="59"/>
      <c r="H20" s="59"/>
      <c r="I20" s="59"/>
      <c r="J20" s="59">
        <v>25</v>
      </c>
      <c r="K20" s="59"/>
      <c r="L20" s="59"/>
      <c r="M20" s="58">
        <f t="shared" si="0"/>
        <v>25</v>
      </c>
      <c r="N20" s="59">
        <v>14</v>
      </c>
    </row>
    <row r="21" spans="1:14" ht="15" customHeight="1">
      <c r="A21" s="54">
        <v>16</v>
      </c>
      <c r="B21" s="55">
        <v>111</v>
      </c>
      <c r="C21" s="56" t="s">
        <v>123</v>
      </c>
      <c r="D21" s="57" t="s">
        <v>21</v>
      </c>
      <c r="E21" s="56" t="s">
        <v>41</v>
      </c>
      <c r="F21" s="57">
        <v>0</v>
      </c>
      <c r="G21" s="59">
        <v>5</v>
      </c>
      <c r="H21" s="59">
        <v>2</v>
      </c>
      <c r="I21" s="59">
        <v>4</v>
      </c>
      <c r="J21" s="59">
        <v>3</v>
      </c>
      <c r="K21" s="59">
        <v>10</v>
      </c>
      <c r="L21" s="59">
        <v>0</v>
      </c>
      <c r="M21" s="58">
        <f t="shared" si="0"/>
        <v>24</v>
      </c>
      <c r="N21" s="58">
        <v>15</v>
      </c>
    </row>
    <row r="22" spans="1:14" ht="15" customHeight="1">
      <c r="A22" s="54">
        <v>17</v>
      </c>
      <c r="B22" s="55">
        <v>46</v>
      </c>
      <c r="C22" s="56" t="s">
        <v>114</v>
      </c>
      <c r="D22" s="57" t="s">
        <v>115</v>
      </c>
      <c r="E22" s="56" t="s">
        <v>46</v>
      </c>
      <c r="F22" s="57">
        <v>16</v>
      </c>
      <c r="G22" s="59"/>
      <c r="H22" s="59"/>
      <c r="I22" s="59"/>
      <c r="J22" s="59"/>
      <c r="K22" s="59"/>
      <c r="L22" s="59"/>
      <c r="M22" s="58">
        <f t="shared" si="0"/>
        <v>16</v>
      </c>
      <c r="N22" s="58">
        <v>17</v>
      </c>
    </row>
    <row r="23" spans="1:14" ht="15" customHeight="1">
      <c r="A23" s="54">
        <v>18</v>
      </c>
      <c r="B23" s="69">
        <v>43</v>
      </c>
      <c r="C23" s="61" t="s">
        <v>269</v>
      </c>
      <c r="D23" s="62" t="s">
        <v>21</v>
      </c>
      <c r="E23" s="61"/>
      <c r="F23" s="59"/>
      <c r="G23" s="59"/>
      <c r="H23" s="59"/>
      <c r="I23" s="59"/>
      <c r="J23" s="59"/>
      <c r="K23" s="59">
        <v>14</v>
      </c>
      <c r="L23" s="59"/>
      <c r="M23" s="58">
        <f t="shared" si="0"/>
        <v>14</v>
      </c>
      <c r="N23" s="59">
        <v>16</v>
      </c>
    </row>
    <row r="24" spans="1:14" ht="15" customHeight="1">
      <c r="A24" s="54">
        <v>19</v>
      </c>
      <c r="B24" s="65">
        <v>201</v>
      </c>
      <c r="C24" s="61" t="s">
        <v>282</v>
      </c>
      <c r="D24" s="62" t="s">
        <v>21</v>
      </c>
      <c r="E24" s="61"/>
      <c r="F24" s="59"/>
      <c r="G24" s="59"/>
      <c r="H24" s="59"/>
      <c r="I24" s="59"/>
      <c r="J24" s="59"/>
      <c r="K24" s="59"/>
      <c r="L24" s="59">
        <v>13</v>
      </c>
      <c r="M24" s="58">
        <f t="shared" si="0"/>
        <v>13</v>
      </c>
      <c r="N24" s="59">
        <v>18</v>
      </c>
    </row>
    <row r="25" spans="1:14" ht="15" customHeight="1">
      <c r="A25" s="54">
        <v>20</v>
      </c>
      <c r="B25" s="55">
        <v>113</v>
      </c>
      <c r="C25" s="60" t="s">
        <v>205</v>
      </c>
      <c r="D25" s="57" t="s">
        <v>206</v>
      </c>
      <c r="E25" s="56"/>
      <c r="F25" s="59"/>
      <c r="G25" s="59">
        <v>11</v>
      </c>
      <c r="H25" s="59">
        <v>0</v>
      </c>
      <c r="I25" s="59"/>
      <c r="J25" s="59"/>
      <c r="K25" s="59"/>
      <c r="L25" s="59"/>
      <c r="M25" s="58">
        <f t="shared" si="0"/>
        <v>11</v>
      </c>
      <c r="N25" s="58">
        <v>19</v>
      </c>
    </row>
    <row r="26" spans="1:14" ht="15" customHeight="1">
      <c r="A26" s="54">
        <v>21</v>
      </c>
      <c r="B26" s="55">
        <v>57</v>
      </c>
      <c r="C26" s="56" t="s">
        <v>119</v>
      </c>
      <c r="D26" s="57" t="s">
        <v>21</v>
      </c>
      <c r="E26" s="56" t="s">
        <v>47</v>
      </c>
      <c r="F26" s="57">
        <v>6</v>
      </c>
      <c r="G26" s="59">
        <v>1</v>
      </c>
      <c r="H26" s="59">
        <v>0</v>
      </c>
      <c r="I26" s="59">
        <v>3</v>
      </c>
      <c r="J26" s="59">
        <v>1</v>
      </c>
      <c r="K26" s="59">
        <v>0</v>
      </c>
      <c r="L26" s="59"/>
      <c r="M26" s="58">
        <f t="shared" si="0"/>
        <v>11</v>
      </c>
      <c r="N26" s="59">
        <v>54</v>
      </c>
    </row>
    <row r="27" spans="1:14" ht="15" customHeight="1">
      <c r="A27" s="54">
        <v>22</v>
      </c>
      <c r="B27" s="69">
        <v>16</v>
      </c>
      <c r="C27" s="56" t="s">
        <v>56</v>
      </c>
      <c r="D27" s="57" t="s">
        <v>21</v>
      </c>
      <c r="E27" s="56"/>
      <c r="F27" s="57">
        <v>0</v>
      </c>
      <c r="G27" s="59">
        <v>0</v>
      </c>
      <c r="H27" s="59">
        <v>5</v>
      </c>
      <c r="I27" s="59">
        <v>0</v>
      </c>
      <c r="J27" s="59">
        <v>0</v>
      </c>
      <c r="K27" s="59">
        <v>6</v>
      </c>
      <c r="L27" s="59">
        <v>0</v>
      </c>
      <c r="M27" s="58">
        <f t="shared" si="0"/>
        <v>11</v>
      </c>
      <c r="N27" s="59">
        <v>20</v>
      </c>
    </row>
    <row r="28" spans="1:14" ht="15" customHeight="1">
      <c r="A28" s="54">
        <v>23</v>
      </c>
      <c r="B28" s="69">
        <v>3</v>
      </c>
      <c r="C28" s="61" t="s">
        <v>229</v>
      </c>
      <c r="D28" s="62" t="s">
        <v>23</v>
      </c>
      <c r="E28" s="61"/>
      <c r="F28" s="59"/>
      <c r="G28" s="59"/>
      <c r="H28" s="59"/>
      <c r="I28" s="59">
        <v>10</v>
      </c>
      <c r="J28" s="59"/>
      <c r="K28" s="59"/>
      <c r="L28" s="59"/>
      <c r="M28" s="58">
        <f t="shared" si="0"/>
        <v>10</v>
      </c>
      <c r="N28" s="58">
        <v>21</v>
      </c>
    </row>
    <row r="29" spans="1:14" ht="15" customHeight="1">
      <c r="A29" s="54">
        <v>24</v>
      </c>
      <c r="B29" s="69">
        <v>39</v>
      </c>
      <c r="C29" s="61" t="s">
        <v>252</v>
      </c>
      <c r="D29" s="62" t="s">
        <v>21</v>
      </c>
      <c r="E29" s="61"/>
      <c r="F29" s="59"/>
      <c r="G29" s="59"/>
      <c r="H29" s="59"/>
      <c r="I29" s="59"/>
      <c r="J29" s="59">
        <v>10</v>
      </c>
      <c r="K29" s="59"/>
      <c r="L29" s="59"/>
      <c r="M29" s="58">
        <f t="shared" si="0"/>
        <v>10</v>
      </c>
      <c r="N29" s="59">
        <v>22</v>
      </c>
    </row>
    <row r="30" spans="1:14" ht="15" customHeight="1">
      <c r="A30" s="54">
        <v>25</v>
      </c>
      <c r="B30" s="69">
        <v>222</v>
      </c>
      <c r="C30" s="61" t="s">
        <v>230</v>
      </c>
      <c r="D30" s="62" t="s">
        <v>21</v>
      </c>
      <c r="E30" s="61"/>
      <c r="F30" s="59"/>
      <c r="G30" s="59"/>
      <c r="H30" s="59"/>
      <c r="I30" s="59">
        <v>5</v>
      </c>
      <c r="J30" s="59"/>
      <c r="K30" s="59"/>
      <c r="L30" s="59"/>
      <c r="M30" s="58">
        <f t="shared" si="0"/>
        <v>5</v>
      </c>
      <c r="N30" s="58">
        <v>55</v>
      </c>
    </row>
    <row r="31" spans="1:14" ht="15" customHeight="1">
      <c r="A31" s="54">
        <v>26</v>
      </c>
      <c r="B31" s="69">
        <v>711</v>
      </c>
      <c r="C31" s="61" t="s">
        <v>207</v>
      </c>
      <c r="D31" s="57" t="s">
        <v>21</v>
      </c>
      <c r="E31" s="56"/>
      <c r="F31" s="62"/>
      <c r="G31" s="58">
        <v>4</v>
      </c>
      <c r="H31" s="58"/>
      <c r="I31" s="58"/>
      <c r="J31" s="58"/>
      <c r="K31" s="58"/>
      <c r="L31" s="58"/>
      <c r="M31" s="58">
        <f t="shared" si="0"/>
        <v>4</v>
      </c>
      <c r="N31" s="58">
        <v>23</v>
      </c>
    </row>
    <row r="32" spans="1:14" ht="15" customHeight="1">
      <c r="A32" s="54">
        <v>27</v>
      </c>
      <c r="B32" s="69">
        <v>24</v>
      </c>
      <c r="C32" s="61" t="s">
        <v>253</v>
      </c>
      <c r="D32" s="62" t="s">
        <v>23</v>
      </c>
      <c r="E32" s="61"/>
      <c r="F32" s="59"/>
      <c r="G32" s="59"/>
      <c r="H32" s="59"/>
      <c r="I32" s="59"/>
      <c r="J32" s="59">
        <v>4</v>
      </c>
      <c r="K32" s="59"/>
      <c r="L32" s="59"/>
      <c r="M32" s="58">
        <f t="shared" si="0"/>
        <v>4</v>
      </c>
      <c r="N32" s="59">
        <v>24</v>
      </c>
    </row>
    <row r="33" spans="1:14" ht="15" customHeight="1">
      <c r="A33" s="54">
        <v>28</v>
      </c>
      <c r="B33" s="69">
        <v>110</v>
      </c>
      <c r="C33" s="61" t="s">
        <v>270</v>
      </c>
      <c r="D33" s="62" t="s">
        <v>21</v>
      </c>
      <c r="E33" s="61"/>
      <c r="F33" s="59"/>
      <c r="G33" s="59"/>
      <c r="H33" s="59"/>
      <c r="I33" s="59"/>
      <c r="J33" s="59"/>
      <c r="K33" s="59">
        <v>4</v>
      </c>
      <c r="L33" s="59"/>
      <c r="M33" s="58">
        <f t="shared" si="0"/>
        <v>4</v>
      </c>
      <c r="N33" s="58">
        <v>25</v>
      </c>
    </row>
    <row r="34" spans="1:14" ht="15" customHeight="1">
      <c r="A34" s="54">
        <v>29</v>
      </c>
      <c r="B34" s="55">
        <v>675</v>
      </c>
      <c r="C34" s="61" t="s">
        <v>208</v>
      </c>
      <c r="D34" s="57" t="s">
        <v>23</v>
      </c>
      <c r="E34" s="56"/>
      <c r="F34" s="59"/>
      <c r="G34" s="59">
        <v>3</v>
      </c>
      <c r="H34" s="59"/>
      <c r="I34" s="59"/>
      <c r="J34" s="59"/>
      <c r="K34" s="59"/>
      <c r="L34" s="59"/>
      <c r="M34" s="58">
        <f t="shared" si="0"/>
        <v>3</v>
      </c>
      <c r="N34" s="59">
        <v>26</v>
      </c>
    </row>
    <row r="35" spans="1:14" ht="15" customHeight="1">
      <c r="A35" s="54">
        <v>30</v>
      </c>
      <c r="B35" s="69">
        <v>73</v>
      </c>
      <c r="C35" s="56" t="s">
        <v>225</v>
      </c>
      <c r="D35" s="57" t="s">
        <v>21</v>
      </c>
      <c r="E35" s="56" t="s">
        <v>47</v>
      </c>
      <c r="F35" s="57">
        <v>2</v>
      </c>
      <c r="G35" s="58"/>
      <c r="H35" s="58">
        <v>0</v>
      </c>
      <c r="I35" s="58"/>
      <c r="J35" s="58"/>
      <c r="K35" s="58">
        <v>0</v>
      </c>
      <c r="L35" s="58"/>
      <c r="M35" s="58">
        <f t="shared" si="0"/>
        <v>2</v>
      </c>
      <c r="N35" s="58">
        <v>27</v>
      </c>
    </row>
    <row r="36" spans="1:14" ht="15" customHeight="1">
      <c r="A36" s="54">
        <v>31</v>
      </c>
      <c r="B36" s="55">
        <v>48</v>
      </c>
      <c r="C36" s="61" t="s">
        <v>209</v>
      </c>
      <c r="D36" s="57" t="s">
        <v>21</v>
      </c>
      <c r="E36" s="56"/>
      <c r="F36" s="59"/>
      <c r="G36" s="59">
        <v>2</v>
      </c>
      <c r="H36" s="59"/>
      <c r="I36" s="59"/>
      <c r="J36" s="59"/>
      <c r="K36" s="59"/>
      <c r="L36" s="59"/>
      <c r="M36" s="58">
        <f t="shared" si="0"/>
        <v>2</v>
      </c>
      <c r="N36" s="59">
        <v>28</v>
      </c>
    </row>
    <row r="37" spans="1:14" ht="15" customHeight="1">
      <c r="A37" s="54">
        <v>32</v>
      </c>
      <c r="B37" s="55">
        <v>58</v>
      </c>
      <c r="C37" s="56" t="s">
        <v>139</v>
      </c>
      <c r="D37" s="57" t="s">
        <v>21</v>
      </c>
      <c r="E37" s="56"/>
      <c r="F37" s="57">
        <v>0</v>
      </c>
      <c r="G37" s="59">
        <v>0</v>
      </c>
      <c r="H37" s="59">
        <v>0</v>
      </c>
      <c r="I37" s="59">
        <v>2</v>
      </c>
      <c r="J37" s="59">
        <v>0</v>
      </c>
      <c r="K37" s="59">
        <v>0</v>
      </c>
      <c r="L37" s="59"/>
      <c r="M37" s="58">
        <f t="shared" si="0"/>
        <v>2</v>
      </c>
      <c r="N37" s="58">
        <v>29</v>
      </c>
    </row>
    <row r="38" spans="1:14" ht="15" customHeight="1">
      <c r="A38" s="54">
        <v>33</v>
      </c>
      <c r="B38" s="55">
        <v>881</v>
      </c>
      <c r="C38" s="56" t="s">
        <v>130</v>
      </c>
      <c r="D38" s="57" t="s">
        <v>21</v>
      </c>
      <c r="E38" s="56"/>
      <c r="F38" s="57">
        <v>0</v>
      </c>
      <c r="G38" s="59">
        <v>0</v>
      </c>
      <c r="H38" s="59">
        <v>0</v>
      </c>
      <c r="I38" s="59">
        <v>1</v>
      </c>
      <c r="J38" s="59">
        <v>0</v>
      </c>
      <c r="K38" s="59">
        <v>0</v>
      </c>
      <c r="L38" s="59"/>
      <c r="M38" s="58">
        <f aca="true" t="shared" si="1" ref="M38:M69">SUM(F38:L38)</f>
        <v>1</v>
      </c>
      <c r="N38" s="59">
        <v>30</v>
      </c>
    </row>
    <row r="39" spans="1:14" ht="15" customHeight="1">
      <c r="A39" s="54">
        <v>34</v>
      </c>
      <c r="B39" s="55">
        <v>90</v>
      </c>
      <c r="C39" s="61" t="s">
        <v>283</v>
      </c>
      <c r="D39" s="62" t="s">
        <v>284</v>
      </c>
      <c r="E39" s="61"/>
      <c r="F39" s="59"/>
      <c r="G39" s="59"/>
      <c r="H39" s="59"/>
      <c r="I39" s="59"/>
      <c r="J39" s="59"/>
      <c r="K39" s="59"/>
      <c r="L39" s="59">
        <v>1</v>
      </c>
      <c r="M39" s="58">
        <f t="shared" si="1"/>
        <v>1</v>
      </c>
      <c r="N39" s="58">
        <v>31</v>
      </c>
    </row>
    <row r="40" spans="1:14" ht="15" customHeight="1">
      <c r="A40" s="54">
        <v>35</v>
      </c>
      <c r="B40" s="55">
        <v>32</v>
      </c>
      <c r="C40" s="56" t="s">
        <v>121</v>
      </c>
      <c r="D40" s="57" t="s">
        <v>21</v>
      </c>
      <c r="E40" s="56" t="s">
        <v>47</v>
      </c>
      <c r="F40" s="57">
        <v>0</v>
      </c>
      <c r="G40" s="59"/>
      <c r="H40" s="59"/>
      <c r="I40" s="59"/>
      <c r="J40" s="59"/>
      <c r="K40" s="59"/>
      <c r="L40" s="59"/>
      <c r="M40" s="58">
        <f t="shared" si="1"/>
        <v>0</v>
      </c>
      <c r="N40" s="59">
        <v>32</v>
      </c>
    </row>
    <row r="41" spans="1:14" ht="15" customHeight="1">
      <c r="A41" s="54">
        <v>36</v>
      </c>
      <c r="B41" s="55">
        <v>14</v>
      </c>
      <c r="C41" s="56" t="s">
        <v>122</v>
      </c>
      <c r="D41" s="57" t="s">
        <v>21</v>
      </c>
      <c r="E41" s="56"/>
      <c r="F41" s="57">
        <v>0</v>
      </c>
      <c r="G41" s="59"/>
      <c r="H41" s="59"/>
      <c r="I41" s="59"/>
      <c r="J41" s="59"/>
      <c r="K41" s="59"/>
      <c r="L41" s="59"/>
      <c r="M41" s="58">
        <f t="shared" si="1"/>
        <v>0</v>
      </c>
      <c r="N41" s="58">
        <v>33</v>
      </c>
    </row>
    <row r="42" spans="1:14" ht="15" customHeight="1">
      <c r="A42" s="54">
        <v>37</v>
      </c>
      <c r="B42" s="55">
        <v>2</v>
      </c>
      <c r="C42" s="56" t="s">
        <v>124</v>
      </c>
      <c r="D42" s="57" t="s">
        <v>21</v>
      </c>
      <c r="E42" s="56"/>
      <c r="F42" s="57">
        <v>0</v>
      </c>
      <c r="G42" s="59"/>
      <c r="H42" s="59"/>
      <c r="I42" s="59"/>
      <c r="J42" s="59"/>
      <c r="K42" s="59"/>
      <c r="L42" s="59"/>
      <c r="M42" s="58">
        <f t="shared" si="1"/>
        <v>0</v>
      </c>
      <c r="N42" s="59">
        <v>34</v>
      </c>
    </row>
    <row r="43" spans="1:14" ht="15" customHeight="1">
      <c r="A43" s="54">
        <v>38</v>
      </c>
      <c r="B43" s="55">
        <v>93</v>
      </c>
      <c r="C43" s="56" t="s">
        <v>125</v>
      </c>
      <c r="D43" s="57" t="s">
        <v>24</v>
      </c>
      <c r="E43" s="56"/>
      <c r="F43" s="57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8">
        <f t="shared" si="1"/>
        <v>0</v>
      </c>
      <c r="N43" s="58">
        <v>35</v>
      </c>
    </row>
    <row r="44" spans="1:14" ht="15" customHeight="1">
      <c r="A44" s="54">
        <v>39</v>
      </c>
      <c r="B44" s="55">
        <v>55</v>
      </c>
      <c r="C44" s="56" t="s">
        <v>126</v>
      </c>
      <c r="D44" s="57" t="s">
        <v>21</v>
      </c>
      <c r="E44" s="56"/>
      <c r="F44" s="57">
        <v>0</v>
      </c>
      <c r="G44" s="59">
        <v>0</v>
      </c>
      <c r="H44" s="59"/>
      <c r="I44" s="59"/>
      <c r="J44" s="59">
        <v>0</v>
      </c>
      <c r="K44" s="59">
        <v>0</v>
      </c>
      <c r="L44" s="59"/>
      <c r="M44" s="58">
        <f t="shared" si="1"/>
        <v>0</v>
      </c>
      <c r="N44" s="59">
        <v>36</v>
      </c>
    </row>
    <row r="45" spans="1:14" ht="15" customHeight="1">
      <c r="A45" s="54">
        <v>40</v>
      </c>
      <c r="B45" s="55">
        <v>125</v>
      </c>
      <c r="C45" s="56" t="s">
        <v>127</v>
      </c>
      <c r="D45" s="57" t="s">
        <v>24</v>
      </c>
      <c r="E45" s="56"/>
      <c r="F45" s="57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8">
        <f t="shared" si="1"/>
        <v>0</v>
      </c>
      <c r="N45" s="58">
        <v>37</v>
      </c>
    </row>
    <row r="46" spans="1:14" ht="15" customHeight="1">
      <c r="A46" s="54">
        <v>41</v>
      </c>
      <c r="B46" s="55">
        <v>316</v>
      </c>
      <c r="C46" s="56" t="s">
        <v>57</v>
      </c>
      <c r="D46" s="57" t="s">
        <v>21</v>
      </c>
      <c r="E46" s="56"/>
      <c r="F46" s="57">
        <v>0</v>
      </c>
      <c r="G46" s="59"/>
      <c r="H46" s="59"/>
      <c r="I46" s="59"/>
      <c r="J46" s="59">
        <v>0</v>
      </c>
      <c r="K46" s="59"/>
      <c r="L46" s="59"/>
      <c r="M46" s="58">
        <f t="shared" si="1"/>
        <v>0</v>
      </c>
      <c r="N46" s="59">
        <v>38</v>
      </c>
    </row>
    <row r="47" spans="1:14" ht="15" customHeight="1">
      <c r="A47" s="54">
        <v>42</v>
      </c>
      <c r="B47" s="55">
        <v>74</v>
      </c>
      <c r="C47" s="56" t="s">
        <v>128</v>
      </c>
      <c r="D47" s="57" t="s">
        <v>21</v>
      </c>
      <c r="E47" s="56"/>
      <c r="F47" s="57">
        <v>0</v>
      </c>
      <c r="G47" s="59">
        <v>0</v>
      </c>
      <c r="H47" s="59"/>
      <c r="I47" s="59"/>
      <c r="J47" s="59">
        <v>0</v>
      </c>
      <c r="K47" s="59">
        <v>0</v>
      </c>
      <c r="L47" s="59"/>
      <c r="M47" s="58">
        <f t="shared" si="1"/>
        <v>0</v>
      </c>
      <c r="N47" s="58">
        <v>39</v>
      </c>
    </row>
    <row r="48" spans="1:14" ht="15" customHeight="1">
      <c r="A48" s="54">
        <v>43</v>
      </c>
      <c r="B48" s="55">
        <v>44</v>
      </c>
      <c r="C48" s="56" t="s">
        <v>129</v>
      </c>
      <c r="D48" s="57" t="s">
        <v>21</v>
      </c>
      <c r="E48" s="56"/>
      <c r="F48" s="57">
        <v>0</v>
      </c>
      <c r="G48" s="59"/>
      <c r="H48" s="59"/>
      <c r="I48" s="59"/>
      <c r="J48" s="59"/>
      <c r="K48" s="59"/>
      <c r="L48" s="59"/>
      <c r="M48" s="58">
        <f t="shared" si="1"/>
        <v>0</v>
      </c>
      <c r="N48" s="59">
        <v>40</v>
      </c>
    </row>
    <row r="49" spans="1:14" ht="15" customHeight="1">
      <c r="A49" s="54">
        <v>44</v>
      </c>
      <c r="B49" s="55">
        <v>80</v>
      </c>
      <c r="C49" s="56" t="s">
        <v>131</v>
      </c>
      <c r="D49" s="57" t="s">
        <v>21</v>
      </c>
      <c r="E49" s="56"/>
      <c r="F49" s="57">
        <v>0</v>
      </c>
      <c r="G49" s="59"/>
      <c r="H49" s="59"/>
      <c r="I49" s="59"/>
      <c r="J49" s="59"/>
      <c r="K49" s="59"/>
      <c r="L49" s="59"/>
      <c r="M49" s="58">
        <f t="shared" si="1"/>
        <v>0</v>
      </c>
      <c r="N49" s="58">
        <v>41</v>
      </c>
    </row>
    <row r="50" spans="1:14" ht="15" customHeight="1">
      <c r="A50" s="54">
        <v>45</v>
      </c>
      <c r="B50" s="55">
        <v>244</v>
      </c>
      <c r="C50" s="56" t="s">
        <v>132</v>
      </c>
      <c r="D50" s="57" t="s">
        <v>21</v>
      </c>
      <c r="E50" s="56"/>
      <c r="F50" s="57">
        <v>0</v>
      </c>
      <c r="G50" s="59"/>
      <c r="H50" s="59"/>
      <c r="I50" s="59"/>
      <c r="J50" s="59"/>
      <c r="K50" s="59"/>
      <c r="L50" s="59"/>
      <c r="M50" s="58">
        <f t="shared" si="1"/>
        <v>0</v>
      </c>
      <c r="N50" s="59">
        <v>42</v>
      </c>
    </row>
    <row r="51" spans="1:14" ht="15" customHeight="1">
      <c r="A51" s="54">
        <v>46</v>
      </c>
      <c r="B51" s="55">
        <v>567</v>
      </c>
      <c r="C51" s="56" t="s">
        <v>133</v>
      </c>
      <c r="D51" s="57" t="s">
        <v>24</v>
      </c>
      <c r="E51" s="56"/>
      <c r="F51" s="57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8">
        <f t="shared" si="1"/>
        <v>0</v>
      </c>
      <c r="N51" s="58">
        <v>43</v>
      </c>
    </row>
    <row r="52" spans="1:14" ht="15" customHeight="1">
      <c r="A52" s="54">
        <v>47</v>
      </c>
      <c r="B52" s="55">
        <v>86</v>
      </c>
      <c r="C52" s="56" t="s">
        <v>134</v>
      </c>
      <c r="D52" s="57" t="s">
        <v>61</v>
      </c>
      <c r="E52" s="56"/>
      <c r="F52" s="57">
        <v>0</v>
      </c>
      <c r="G52" s="59"/>
      <c r="H52" s="59"/>
      <c r="I52" s="59"/>
      <c r="J52" s="59"/>
      <c r="K52" s="59"/>
      <c r="L52" s="59"/>
      <c r="M52" s="58">
        <f t="shared" si="1"/>
        <v>0</v>
      </c>
      <c r="N52" s="59">
        <v>44</v>
      </c>
    </row>
    <row r="53" spans="1:14" ht="15" customHeight="1">
      <c r="A53" s="54">
        <v>48</v>
      </c>
      <c r="B53" s="55">
        <v>45</v>
      </c>
      <c r="C53" s="56" t="s">
        <v>212</v>
      </c>
      <c r="D53" s="57" t="s">
        <v>21</v>
      </c>
      <c r="E53" s="56"/>
      <c r="F53" s="57">
        <v>0</v>
      </c>
      <c r="G53" s="59">
        <v>0</v>
      </c>
      <c r="H53" s="59">
        <v>0</v>
      </c>
      <c r="I53" s="59"/>
      <c r="J53" s="59">
        <v>0</v>
      </c>
      <c r="K53" s="59">
        <v>0</v>
      </c>
      <c r="L53" s="59"/>
      <c r="M53" s="58">
        <f t="shared" si="1"/>
        <v>0</v>
      </c>
      <c r="N53" s="58">
        <v>45</v>
      </c>
    </row>
    <row r="54" spans="1:14" ht="15" customHeight="1">
      <c r="A54" s="54">
        <v>49</v>
      </c>
      <c r="B54" s="55">
        <v>50</v>
      </c>
      <c r="C54" s="56" t="s">
        <v>136</v>
      </c>
      <c r="D54" s="57" t="s">
        <v>21</v>
      </c>
      <c r="E54" s="56"/>
      <c r="F54" s="57">
        <v>0</v>
      </c>
      <c r="G54" s="59">
        <v>0</v>
      </c>
      <c r="H54" s="59"/>
      <c r="I54" s="59"/>
      <c r="J54" s="59"/>
      <c r="K54" s="59"/>
      <c r="L54" s="59"/>
      <c r="M54" s="58">
        <f t="shared" si="1"/>
        <v>0</v>
      </c>
      <c r="N54" s="59">
        <v>46</v>
      </c>
    </row>
    <row r="55" spans="1:14" ht="15" customHeight="1">
      <c r="A55" s="54">
        <v>50</v>
      </c>
      <c r="B55" s="55">
        <v>21</v>
      </c>
      <c r="C55" s="56" t="s">
        <v>137</v>
      </c>
      <c r="D55" s="57" t="s">
        <v>21</v>
      </c>
      <c r="E55" s="56"/>
      <c r="F55" s="57">
        <v>0</v>
      </c>
      <c r="G55" s="59"/>
      <c r="H55" s="59"/>
      <c r="I55" s="59"/>
      <c r="J55" s="59"/>
      <c r="K55" s="59"/>
      <c r="L55" s="59"/>
      <c r="M55" s="58">
        <f t="shared" si="1"/>
        <v>0</v>
      </c>
      <c r="N55" s="58">
        <v>47</v>
      </c>
    </row>
    <row r="56" spans="1:14" ht="15" customHeight="1">
      <c r="A56" s="54">
        <v>51</v>
      </c>
      <c r="B56" s="69">
        <v>166</v>
      </c>
      <c r="C56" s="56" t="s">
        <v>138</v>
      </c>
      <c r="D56" s="57" t="s">
        <v>61</v>
      </c>
      <c r="E56" s="56"/>
      <c r="F56" s="57">
        <v>0</v>
      </c>
      <c r="G56" s="59"/>
      <c r="H56" s="59">
        <v>0</v>
      </c>
      <c r="I56" s="59">
        <v>0</v>
      </c>
      <c r="J56" s="59"/>
      <c r="K56" s="59"/>
      <c r="L56" s="59">
        <v>0</v>
      </c>
      <c r="M56" s="58">
        <f t="shared" si="1"/>
        <v>0</v>
      </c>
      <c r="N56" s="59">
        <v>48</v>
      </c>
    </row>
    <row r="57" spans="1:14" ht="15" customHeight="1">
      <c r="A57" s="54">
        <v>52</v>
      </c>
      <c r="B57" s="69">
        <v>6</v>
      </c>
      <c r="C57" s="56" t="s">
        <v>140</v>
      </c>
      <c r="D57" s="57" t="s">
        <v>21</v>
      </c>
      <c r="E57" s="56" t="s">
        <v>46</v>
      </c>
      <c r="F57" s="57">
        <v>0</v>
      </c>
      <c r="G57" s="59"/>
      <c r="H57" s="59"/>
      <c r="I57" s="59"/>
      <c r="J57" s="59"/>
      <c r="K57" s="59"/>
      <c r="L57" s="59"/>
      <c r="M57" s="58">
        <f t="shared" si="1"/>
        <v>0</v>
      </c>
      <c r="N57" s="58">
        <v>49</v>
      </c>
    </row>
    <row r="58" spans="1:14" ht="15" customHeight="1">
      <c r="A58" s="54">
        <v>53</v>
      </c>
      <c r="B58" s="69">
        <v>193</v>
      </c>
      <c r="C58" s="61" t="s">
        <v>210</v>
      </c>
      <c r="D58" s="57" t="s">
        <v>24</v>
      </c>
      <c r="E58" s="61"/>
      <c r="F58" s="62"/>
      <c r="G58" s="59">
        <v>0</v>
      </c>
      <c r="H58" s="59"/>
      <c r="I58" s="59">
        <v>0</v>
      </c>
      <c r="J58" s="59"/>
      <c r="K58" s="59"/>
      <c r="L58" s="59"/>
      <c r="M58" s="58">
        <f t="shared" si="1"/>
        <v>0</v>
      </c>
      <c r="N58" s="59">
        <v>50</v>
      </c>
    </row>
    <row r="59" spans="1:14" ht="15" customHeight="1">
      <c r="A59" s="54">
        <v>54</v>
      </c>
      <c r="B59" s="69">
        <v>539</v>
      </c>
      <c r="C59" s="61" t="s">
        <v>211</v>
      </c>
      <c r="D59" s="57" t="s">
        <v>21</v>
      </c>
      <c r="E59" s="61"/>
      <c r="F59" s="59"/>
      <c r="G59" s="59">
        <v>0</v>
      </c>
      <c r="H59" s="59"/>
      <c r="I59" s="59"/>
      <c r="J59" s="59"/>
      <c r="K59" s="59"/>
      <c r="L59" s="59"/>
      <c r="M59" s="58">
        <f t="shared" si="1"/>
        <v>0</v>
      </c>
      <c r="N59" s="58">
        <v>51</v>
      </c>
    </row>
    <row r="60" spans="1:14" ht="15" customHeight="1">
      <c r="A60" s="54">
        <v>55</v>
      </c>
      <c r="B60" s="69">
        <v>188</v>
      </c>
      <c r="C60" s="61" t="s">
        <v>213</v>
      </c>
      <c r="D60" s="57" t="s">
        <v>21</v>
      </c>
      <c r="E60" s="61"/>
      <c r="F60" s="59"/>
      <c r="G60" s="59">
        <v>0</v>
      </c>
      <c r="H60" s="59"/>
      <c r="I60" s="59"/>
      <c r="J60" s="59">
        <v>0</v>
      </c>
      <c r="K60" s="59">
        <v>0</v>
      </c>
      <c r="L60" s="59"/>
      <c r="M60" s="58">
        <f t="shared" si="1"/>
        <v>0</v>
      </c>
      <c r="N60" s="59">
        <v>52</v>
      </c>
    </row>
    <row r="61" spans="1:14" ht="15" customHeight="1">
      <c r="A61" s="54">
        <v>56</v>
      </c>
      <c r="B61" s="69">
        <v>102</v>
      </c>
      <c r="C61" s="61" t="s">
        <v>226</v>
      </c>
      <c r="D61" s="57" t="s">
        <v>49</v>
      </c>
      <c r="E61" s="61"/>
      <c r="F61" s="59"/>
      <c r="G61" s="59"/>
      <c r="H61" s="59">
        <v>0</v>
      </c>
      <c r="I61" s="59"/>
      <c r="J61" s="59"/>
      <c r="K61" s="59"/>
      <c r="L61" s="59"/>
      <c r="M61" s="58">
        <f t="shared" si="1"/>
        <v>0</v>
      </c>
      <c r="N61" s="59">
        <v>56</v>
      </c>
    </row>
    <row r="62" spans="1:14" ht="15" customHeight="1">
      <c r="A62" s="54">
        <v>57</v>
      </c>
      <c r="B62" s="69">
        <v>714</v>
      </c>
      <c r="C62" s="61" t="s">
        <v>231</v>
      </c>
      <c r="D62" s="62" t="s">
        <v>24</v>
      </c>
      <c r="E62" s="61"/>
      <c r="F62" s="59"/>
      <c r="G62" s="59"/>
      <c r="H62" s="59"/>
      <c r="I62" s="59">
        <v>0</v>
      </c>
      <c r="J62" s="59"/>
      <c r="K62" s="59"/>
      <c r="L62" s="59">
        <v>0</v>
      </c>
      <c r="M62" s="58">
        <f t="shared" si="1"/>
        <v>0</v>
      </c>
      <c r="N62" s="58">
        <v>57</v>
      </c>
    </row>
    <row r="63" spans="1:14" ht="15" customHeight="1">
      <c r="A63" s="54">
        <v>58</v>
      </c>
      <c r="B63" s="69">
        <v>454</v>
      </c>
      <c r="C63" s="61" t="s">
        <v>232</v>
      </c>
      <c r="D63" s="62" t="s">
        <v>24</v>
      </c>
      <c r="E63" s="61"/>
      <c r="F63" s="59"/>
      <c r="G63" s="59"/>
      <c r="H63" s="59"/>
      <c r="I63" s="59">
        <v>0</v>
      </c>
      <c r="J63" s="59"/>
      <c r="K63" s="59"/>
      <c r="L63" s="59"/>
      <c r="M63" s="58">
        <f t="shared" si="1"/>
        <v>0</v>
      </c>
      <c r="N63" s="59">
        <v>58</v>
      </c>
    </row>
    <row r="64" spans="1:14" ht="15" customHeight="1">
      <c r="A64" s="54">
        <v>59</v>
      </c>
      <c r="B64" s="69">
        <v>26</v>
      </c>
      <c r="C64" s="61" t="s">
        <v>227</v>
      </c>
      <c r="D64" s="62" t="s">
        <v>21</v>
      </c>
      <c r="E64" s="61"/>
      <c r="F64" s="59"/>
      <c r="G64" s="59"/>
      <c r="H64" s="59"/>
      <c r="I64" s="59">
        <v>0</v>
      </c>
      <c r="J64" s="59"/>
      <c r="K64" s="59"/>
      <c r="L64" s="59"/>
      <c r="M64" s="58">
        <f t="shared" si="1"/>
        <v>0</v>
      </c>
      <c r="N64" s="58">
        <v>59</v>
      </c>
    </row>
    <row r="65" spans="1:14" ht="15" customHeight="1">
      <c r="A65" s="54">
        <v>60</v>
      </c>
      <c r="B65" s="69">
        <v>820</v>
      </c>
      <c r="C65" s="61" t="s">
        <v>254</v>
      </c>
      <c r="D65" s="62" t="s">
        <v>21</v>
      </c>
      <c r="E65" s="61"/>
      <c r="F65" s="59"/>
      <c r="G65" s="59"/>
      <c r="H65" s="59"/>
      <c r="I65" s="59"/>
      <c r="J65" s="59">
        <v>0</v>
      </c>
      <c r="K65" s="59"/>
      <c r="L65" s="59"/>
      <c r="M65" s="58">
        <f t="shared" si="1"/>
        <v>0</v>
      </c>
      <c r="N65" s="59">
        <v>60</v>
      </c>
    </row>
    <row r="66" spans="1:14" ht="15" customHeight="1">
      <c r="A66" s="54">
        <v>61</v>
      </c>
      <c r="B66" s="69">
        <v>27</v>
      </c>
      <c r="C66" s="61" t="s">
        <v>255</v>
      </c>
      <c r="D66" s="62" t="s">
        <v>21</v>
      </c>
      <c r="E66" s="61"/>
      <c r="F66" s="59"/>
      <c r="G66" s="59"/>
      <c r="H66" s="59"/>
      <c r="I66" s="59"/>
      <c r="J66" s="59">
        <v>0</v>
      </c>
      <c r="K66" s="59"/>
      <c r="L66" s="59"/>
      <c r="M66" s="58">
        <f t="shared" si="1"/>
        <v>0</v>
      </c>
      <c r="N66" s="58">
        <v>61</v>
      </c>
    </row>
    <row r="67" spans="1:14" ht="15" customHeight="1">
      <c r="A67" s="54">
        <v>62</v>
      </c>
      <c r="B67" s="69">
        <v>15</v>
      </c>
      <c r="C67" s="61" t="s">
        <v>246</v>
      </c>
      <c r="D67" s="62" t="s">
        <v>21</v>
      </c>
      <c r="E67" s="61"/>
      <c r="F67" s="59"/>
      <c r="G67" s="59"/>
      <c r="H67" s="59"/>
      <c r="I67" s="59"/>
      <c r="J67" s="59">
        <v>0</v>
      </c>
      <c r="K67" s="59"/>
      <c r="L67" s="59">
        <v>0</v>
      </c>
      <c r="M67" s="58">
        <f t="shared" si="1"/>
        <v>0</v>
      </c>
      <c r="N67" s="59">
        <v>62</v>
      </c>
    </row>
    <row r="68" spans="1:14" ht="15" customHeight="1">
      <c r="A68" s="54">
        <v>63</v>
      </c>
      <c r="B68" s="69">
        <v>269</v>
      </c>
      <c r="C68" s="61" t="s">
        <v>256</v>
      </c>
      <c r="D68" s="62" t="s">
        <v>21</v>
      </c>
      <c r="E68" s="61"/>
      <c r="F68" s="59"/>
      <c r="G68" s="59"/>
      <c r="H68" s="59"/>
      <c r="I68" s="59"/>
      <c r="J68" s="59">
        <v>0</v>
      </c>
      <c r="K68" s="59"/>
      <c r="L68" s="59"/>
      <c r="M68" s="58">
        <f t="shared" si="1"/>
        <v>0</v>
      </c>
      <c r="N68" s="58">
        <v>63</v>
      </c>
    </row>
    <row r="69" spans="1:14" ht="15" customHeight="1">
      <c r="A69" s="54">
        <v>64</v>
      </c>
      <c r="B69" s="69">
        <v>126</v>
      </c>
      <c r="C69" s="61" t="s">
        <v>257</v>
      </c>
      <c r="D69" s="62" t="s">
        <v>21</v>
      </c>
      <c r="E69" s="61"/>
      <c r="F69" s="59"/>
      <c r="G69" s="59"/>
      <c r="H69" s="59"/>
      <c r="I69" s="59"/>
      <c r="J69" s="59">
        <v>0</v>
      </c>
      <c r="K69" s="59"/>
      <c r="L69" s="59"/>
      <c r="M69" s="58">
        <f t="shared" si="1"/>
        <v>0</v>
      </c>
      <c r="N69" s="59">
        <v>64</v>
      </c>
    </row>
    <row r="70" spans="1:14" ht="15" customHeight="1">
      <c r="A70" s="54">
        <v>65</v>
      </c>
      <c r="B70" s="69">
        <v>23</v>
      </c>
      <c r="C70" s="61" t="s">
        <v>258</v>
      </c>
      <c r="D70" s="62" t="s">
        <v>21</v>
      </c>
      <c r="E70" s="61"/>
      <c r="F70" s="59"/>
      <c r="G70" s="59"/>
      <c r="H70" s="59"/>
      <c r="I70" s="59"/>
      <c r="J70" s="59">
        <v>0</v>
      </c>
      <c r="K70" s="59"/>
      <c r="L70" s="59"/>
      <c r="M70" s="58">
        <f aca="true" t="shared" si="2" ref="M70:M101">SUM(F70:L70)</f>
        <v>0</v>
      </c>
      <c r="N70" s="58">
        <v>65</v>
      </c>
    </row>
    <row r="71" spans="1:14" ht="15" customHeight="1">
      <c r="A71" s="54">
        <v>66</v>
      </c>
      <c r="B71" s="69">
        <v>231</v>
      </c>
      <c r="C71" s="61" t="s">
        <v>248</v>
      </c>
      <c r="D71" s="62" t="s">
        <v>21</v>
      </c>
      <c r="E71" s="61"/>
      <c r="F71" s="59"/>
      <c r="G71" s="59"/>
      <c r="H71" s="59"/>
      <c r="I71" s="59"/>
      <c r="J71" s="59">
        <v>0</v>
      </c>
      <c r="K71" s="59">
        <v>0</v>
      </c>
      <c r="L71" s="59"/>
      <c r="M71" s="58">
        <f t="shared" si="2"/>
        <v>0</v>
      </c>
      <c r="N71" s="59">
        <v>66</v>
      </c>
    </row>
    <row r="72" spans="1:14" ht="15" customHeight="1">
      <c r="A72" s="54">
        <v>67</v>
      </c>
      <c r="B72" s="69">
        <v>509</v>
      </c>
      <c r="C72" s="61" t="s">
        <v>249</v>
      </c>
      <c r="D72" s="62" t="s">
        <v>61</v>
      </c>
      <c r="E72" s="61"/>
      <c r="F72" s="59"/>
      <c r="G72" s="59"/>
      <c r="H72" s="59"/>
      <c r="I72" s="59"/>
      <c r="J72" s="59">
        <v>0</v>
      </c>
      <c r="K72" s="59"/>
      <c r="L72" s="59"/>
      <c r="M72" s="58">
        <f t="shared" si="2"/>
        <v>0</v>
      </c>
      <c r="N72" s="58">
        <v>67</v>
      </c>
    </row>
    <row r="73" spans="1:14" ht="15" customHeight="1">
      <c r="A73" s="54">
        <v>68</v>
      </c>
      <c r="B73" s="69">
        <v>411</v>
      </c>
      <c r="C73" s="61" t="s">
        <v>259</v>
      </c>
      <c r="D73" s="62" t="s">
        <v>21</v>
      </c>
      <c r="E73" s="61"/>
      <c r="F73" s="59"/>
      <c r="G73" s="59"/>
      <c r="H73" s="59"/>
      <c r="I73" s="59"/>
      <c r="J73" s="59">
        <v>0</v>
      </c>
      <c r="K73" s="59"/>
      <c r="L73" s="59"/>
      <c r="M73" s="58">
        <f t="shared" si="2"/>
        <v>0</v>
      </c>
      <c r="N73" s="59">
        <v>68</v>
      </c>
    </row>
    <row r="74" spans="1:14" ht="15" customHeight="1">
      <c r="A74" s="54">
        <v>69</v>
      </c>
      <c r="B74" s="69">
        <v>3</v>
      </c>
      <c r="C74" s="61" t="s">
        <v>250</v>
      </c>
      <c r="D74" s="62" t="s">
        <v>21</v>
      </c>
      <c r="E74" s="61"/>
      <c r="F74" s="59"/>
      <c r="G74" s="59"/>
      <c r="H74" s="59"/>
      <c r="I74" s="59"/>
      <c r="J74" s="59">
        <v>0</v>
      </c>
      <c r="K74" s="59"/>
      <c r="L74" s="59"/>
      <c r="M74" s="58">
        <f t="shared" si="2"/>
        <v>0</v>
      </c>
      <c r="N74" s="58">
        <v>69</v>
      </c>
    </row>
    <row r="75" spans="1:14" ht="15" customHeight="1">
      <c r="A75" s="54">
        <v>70</v>
      </c>
      <c r="B75" s="69">
        <v>223</v>
      </c>
      <c r="C75" s="61" t="s">
        <v>260</v>
      </c>
      <c r="D75" s="62" t="s">
        <v>61</v>
      </c>
      <c r="E75" s="61"/>
      <c r="F75" s="59"/>
      <c r="G75" s="59"/>
      <c r="H75" s="59"/>
      <c r="I75" s="59"/>
      <c r="J75" s="59">
        <v>0</v>
      </c>
      <c r="K75" s="59">
        <v>0</v>
      </c>
      <c r="L75" s="59"/>
      <c r="M75" s="58">
        <f t="shared" si="2"/>
        <v>0</v>
      </c>
      <c r="N75" s="59">
        <v>70</v>
      </c>
    </row>
    <row r="76" spans="1:14" ht="15" customHeight="1">
      <c r="A76" s="54">
        <v>71</v>
      </c>
      <c r="B76" s="69">
        <v>170</v>
      </c>
      <c r="C76" s="61" t="s">
        <v>271</v>
      </c>
      <c r="D76" s="62" t="s">
        <v>21</v>
      </c>
      <c r="E76" s="61"/>
      <c r="F76" s="59"/>
      <c r="G76" s="59"/>
      <c r="H76" s="59"/>
      <c r="I76" s="59"/>
      <c r="J76" s="59"/>
      <c r="K76" s="59">
        <v>0</v>
      </c>
      <c r="L76" s="59"/>
      <c r="M76" s="58">
        <f t="shared" si="2"/>
        <v>0</v>
      </c>
      <c r="N76" s="58">
        <v>71</v>
      </c>
    </row>
    <row r="77" spans="1:14" ht="15" customHeight="1">
      <c r="A77" s="54">
        <v>72</v>
      </c>
      <c r="B77" s="69">
        <v>232</v>
      </c>
      <c r="C77" s="61" t="s">
        <v>272</v>
      </c>
      <c r="D77" s="62" t="s">
        <v>21</v>
      </c>
      <c r="E77" s="61"/>
      <c r="F77" s="59"/>
      <c r="G77" s="59"/>
      <c r="H77" s="59"/>
      <c r="I77" s="59"/>
      <c r="J77" s="59"/>
      <c r="K77" s="59">
        <v>0</v>
      </c>
      <c r="L77" s="59"/>
      <c r="M77" s="58">
        <f t="shared" si="2"/>
        <v>0</v>
      </c>
      <c r="N77" s="59">
        <v>72</v>
      </c>
    </row>
    <row r="78" spans="1:14" ht="15" customHeight="1">
      <c r="A78" s="54">
        <v>73</v>
      </c>
      <c r="B78" s="69">
        <v>147</v>
      </c>
      <c r="C78" s="61" t="s">
        <v>273</v>
      </c>
      <c r="D78" s="62" t="s">
        <v>21</v>
      </c>
      <c r="E78" s="61"/>
      <c r="F78" s="59"/>
      <c r="G78" s="59"/>
      <c r="H78" s="59"/>
      <c r="I78" s="59"/>
      <c r="J78" s="59"/>
      <c r="K78" s="59">
        <v>0</v>
      </c>
      <c r="L78" s="59"/>
      <c r="M78" s="58">
        <f t="shared" si="2"/>
        <v>0</v>
      </c>
      <c r="N78" s="58">
        <v>73</v>
      </c>
    </row>
    <row r="79" spans="1:14" ht="15" customHeight="1">
      <c r="A79" s="54">
        <v>74</v>
      </c>
      <c r="B79" s="69">
        <v>421</v>
      </c>
      <c r="C79" s="61" t="s">
        <v>285</v>
      </c>
      <c r="D79" s="62" t="s">
        <v>21</v>
      </c>
      <c r="E79" s="61"/>
      <c r="F79" s="59"/>
      <c r="G79" s="59"/>
      <c r="H79" s="59"/>
      <c r="I79" s="59"/>
      <c r="J79" s="59"/>
      <c r="K79" s="59"/>
      <c r="L79" s="59">
        <v>0</v>
      </c>
      <c r="M79" s="58">
        <f t="shared" si="2"/>
        <v>0</v>
      </c>
      <c r="N79" s="59">
        <v>74</v>
      </c>
    </row>
    <row r="80" spans="1:14" ht="15" customHeight="1">
      <c r="A80" s="54">
        <v>75</v>
      </c>
      <c r="B80" s="69">
        <v>81</v>
      </c>
      <c r="C80" s="61" t="s">
        <v>286</v>
      </c>
      <c r="D80" s="62" t="s">
        <v>21</v>
      </c>
      <c r="E80" s="61"/>
      <c r="F80" s="59"/>
      <c r="G80" s="59"/>
      <c r="H80" s="59"/>
      <c r="I80" s="59"/>
      <c r="J80" s="59"/>
      <c r="K80" s="59"/>
      <c r="L80" s="59">
        <v>0</v>
      </c>
      <c r="M80" s="58">
        <f t="shared" si="2"/>
        <v>0</v>
      </c>
      <c r="N80" s="58">
        <v>75</v>
      </c>
    </row>
    <row r="81" spans="1:14" ht="15" customHeight="1">
      <c r="A81" s="54">
        <v>76</v>
      </c>
      <c r="B81" s="69">
        <v>1</v>
      </c>
      <c r="C81" s="61" t="s">
        <v>287</v>
      </c>
      <c r="D81" s="62" t="s">
        <v>23</v>
      </c>
      <c r="E81" s="61"/>
      <c r="F81" s="59"/>
      <c r="G81" s="59"/>
      <c r="H81" s="59"/>
      <c r="I81" s="59"/>
      <c r="J81" s="59"/>
      <c r="K81" s="59"/>
      <c r="L81" s="59">
        <v>0</v>
      </c>
      <c r="M81" s="58">
        <f t="shared" si="2"/>
        <v>0</v>
      </c>
      <c r="N81" s="59">
        <v>76</v>
      </c>
    </row>
    <row r="82" spans="1:14" ht="15" customHeight="1">
      <c r="A82" s="54">
        <v>77</v>
      </c>
      <c r="B82" s="69">
        <v>53</v>
      </c>
      <c r="C82" s="61" t="s">
        <v>288</v>
      </c>
      <c r="D82" s="62" t="s">
        <v>23</v>
      </c>
      <c r="E82" s="61"/>
      <c r="F82" s="59"/>
      <c r="G82" s="59"/>
      <c r="H82" s="59"/>
      <c r="I82" s="59"/>
      <c r="J82" s="59"/>
      <c r="K82" s="59"/>
      <c r="L82" s="59">
        <v>0</v>
      </c>
      <c r="M82" s="58">
        <f t="shared" si="2"/>
        <v>0</v>
      </c>
      <c r="N82" s="58">
        <v>77</v>
      </c>
    </row>
    <row r="83" spans="1:14" ht="15" customHeight="1">
      <c r="A83" s="54">
        <v>78</v>
      </c>
      <c r="B83" s="69">
        <v>288</v>
      </c>
      <c r="C83" s="61" t="s">
        <v>289</v>
      </c>
      <c r="D83" s="62" t="s">
        <v>290</v>
      </c>
      <c r="E83" s="61"/>
      <c r="F83" s="59"/>
      <c r="G83" s="59"/>
      <c r="H83" s="59"/>
      <c r="I83" s="59"/>
      <c r="J83" s="59"/>
      <c r="K83" s="59"/>
      <c r="L83" s="59">
        <v>0</v>
      </c>
      <c r="M83" s="58">
        <f t="shared" si="2"/>
        <v>0</v>
      </c>
      <c r="N83" s="59">
        <v>78</v>
      </c>
    </row>
    <row r="84" spans="1:14" ht="15" customHeight="1">
      <c r="A84" s="54">
        <v>79</v>
      </c>
      <c r="B84" s="69">
        <v>27</v>
      </c>
      <c r="C84" s="61" t="s">
        <v>291</v>
      </c>
      <c r="D84" s="62" t="s">
        <v>21</v>
      </c>
      <c r="E84" s="61"/>
      <c r="F84" s="59"/>
      <c r="G84" s="59"/>
      <c r="H84" s="59"/>
      <c r="I84" s="59"/>
      <c r="J84" s="59"/>
      <c r="K84" s="59"/>
      <c r="L84" s="59">
        <v>0</v>
      </c>
      <c r="M84" s="58">
        <f t="shared" si="2"/>
        <v>0</v>
      </c>
      <c r="N84" s="58">
        <v>79</v>
      </c>
    </row>
    <row r="85" spans="1:14" ht="15" customHeight="1">
      <c r="A85" s="54">
        <v>80</v>
      </c>
      <c r="B85" s="69">
        <v>34</v>
      </c>
      <c r="C85" s="61" t="s">
        <v>292</v>
      </c>
      <c r="D85" s="62" t="s">
        <v>293</v>
      </c>
      <c r="E85" s="61"/>
      <c r="F85" s="59"/>
      <c r="G85" s="59"/>
      <c r="H85" s="59"/>
      <c r="I85" s="59"/>
      <c r="J85" s="59"/>
      <c r="K85" s="59"/>
      <c r="L85" s="59">
        <v>0</v>
      </c>
      <c r="M85" s="58">
        <f t="shared" si="2"/>
        <v>0</v>
      </c>
      <c r="N85" s="59">
        <v>80</v>
      </c>
    </row>
    <row r="86" spans="1:14" ht="15" customHeight="1">
      <c r="A86" s="54">
        <v>81</v>
      </c>
      <c r="B86" s="69">
        <v>21</v>
      </c>
      <c r="C86" s="61" t="s">
        <v>294</v>
      </c>
      <c r="D86" s="62" t="s">
        <v>21</v>
      </c>
      <c r="E86" s="61"/>
      <c r="F86" s="59"/>
      <c r="G86" s="59"/>
      <c r="H86" s="59"/>
      <c r="I86" s="59"/>
      <c r="J86" s="59"/>
      <c r="K86" s="59"/>
      <c r="L86" s="59">
        <v>0</v>
      </c>
      <c r="M86" s="58">
        <f t="shared" si="2"/>
        <v>0</v>
      </c>
      <c r="N86" s="58">
        <v>81</v>
      </c>
    </row>
    <row r="87" spans="1:14" ht="15" customHeight="1">
      <c r="A87" s="54">
        <v>82</v>
      </c>
      <c r="B87" s="69">
        <v>300</v>
      </c>
      <c r="C87" s="61" t="s">
        <v>295</v>
      </c>
      <c r="D87" s="62" t="s">
        <v>61</v>
      </c>
      <c r="E87" s="61"/>
      <c r="F87" s="59"/>
      <c r="G87" s="59"/>
      <c r="H87" s="59"/>
      <c r="I87" s="59"/>
      <c r="J87" s="59"/>
      <c r="K87" s="59"/>
      <c r="L87" s="59">
        <v>0</v>
      </c>
      <c r="M87" s="58">
        <f t="shared" si="2"/>
        <v>0</v>
      </c>
      <c r="N87" s="59">
        <v>82</v>
      </c>
    </row>
    <row r="88" spans="1:14" ht="15" customHeight="1">
      <c r="A88" s="54">
        <v>83</v>
      </c>
      <c r="B88" s="69">
        <v>333</v>
      </c>
      <c r="C88" s="61" t="s">
        <v>296</v>
      </c>
      <c r="D88" s="62" t="s">
        <v>61</v>
      </c>
      <c r="E88" s="61"/>
      <c r="F88" s="59"/>
      <c r="G88" s="59"/>
      <c r="H88" s="59"/>
      <c r="I88" s="59"/>
      <c r="J88" s="59"/>
      <c r="K88" s="59"/>
      <c r="L88" s="59">
        <v>0</v>
      </c>
      <c r="M88" s="58">
        <f t="shared" si="2"/>
        <v>0</v>
      </c>
      <c r="N88" s="58">
        <v>83</v>
      </c>
    </row>
    <row r="89" spans="1:14" ht="15" customHeight="1">
      <c r="A89" s="54">
        <v>84</v>
      </c>
      <c r="B89" s="69">
        <v>364</v>
      </c>
      <c r="C89" s="61" t="s">
        <v>297</v>
      </c>
      <c r="D89" s="62" t="s">
        <v>61</v>
      </c>
      <c r="E89" s="61"/>
      <c r="F89" s="59"/>
      <c r="G89" s="59"/>
      <c r="H89" s="59"/>
      <c r="I89" s="59"/>
      <c r="J89" s="59"/>
      <c r="K89" s="59"/>
      <c r="L89" s="59">
        <v>0</v>
      </c>
      <c r="M89" s="58">
        <f t="shared" si="2"/>
        <v>0</v>
      </c>
      <c r="N89" s="59">
        <v>84</v>
      </c>
    </row>
    <row r="90" spans="1:14" ht="15" customHeight="1">
      <c r="A90" s="54">
        <v>85</v>
      </c>
      <c r="B90" s="69">
        <v>140</v>
      </c>
      <c r="C90" s="61" t="s">
        <v>298</v>
      </c>
      <c r="D90" s="62" t="s">
        <v>21</v>
      </c>
      <c r="E90" s="61"/>
      <c r="F90" s="59"/>
      <c r="G90" s="59"/>
      <c r="H90" s="59"/>
      <c r="I90" s="59"/>
      <c r="J90" s="59"/>
      <c r="K90" s="59"/>
      <c r="L90" s="59">
        <v>0</v>
      </c>
      <c r="M90" s="58">
        <f t="shared" si="2"/>
        <v>0</v>
      </c>
      <c r="N90" s="58">
        <v>85</v>
      </c>
    </row>
    <row r="91" spans="1:14" ht="15" customHeight="1">
      <c r="A91" s="54">
        <v>86</v>
      </c>
      <c r="B91" s="69">
        <v>34</v>
      </c>
      <c r="C91" s="61" t="s">
        <v>299</v>
      </c>
      <c r="D91" s="62" t="s">
        <v>23</v>
      </c>
      <c r="E91" s="61"/>
      <c r="F91" s="59"/>
      <c r="G91" s="59"/>
      <c r="H91" s="59"/>
      <c r="I91" s="59"/>
      <c r="J91" s="59"/>
      <c r="K91" s="59"/>
      <c r="L91" s="59">
        <v>0</v>
      </c>
      <c r="M91" s="58">
        <f t="shared" si="2"/>
        <v>0</v>
      </c>
      <c r="N91" s="59">
        <v>86</v>
      </c>
    </row>
    <row r="92" spans="1:14" ht="15" customHeight="1">
      <c r="A92" s="54">
        <v>87</v>
      </c>
      <c r="B92" s="69">
        <v>25</v>
      </c>
      <c r="C92" s="61" t="s">
        <v>300</v>
      </c>
      <c r="D92" s="62" t="s">
        <v>23</v>
      </c>
      <c r="E92" s="61"/>
      <c r="F92" s="59"/>
      <c r="G92" s="59"/>
      <c r="H92" s="59"/>
      <c r="I92" s="59"/>
      <c r="J92" s="59"/>
      <c r="K92" s="59"/>
      <c r="L92" s="59">
        <v>0</v>
      </c>
      <c r="M92" s="58">
        <f t="shared" si="2"/>
        <v>0</v>
      </c>
      <c r="N92" s="58">
        <v>87</v>
      </c>
    </row>
    <row r="93" spans="1:14" ht="15" customHeight="1">
      <c r="A93" s="54">
        <v>88</v>
      </c>
      <c r="B93" s="69">
        <v>3</v>
      </c>
      <c r="C93" s="61" t="s">
        <v>301</v>
      </c>
      <c r="D93" s="62" t="s">
        <v>218</v>
      </c>
      <c r="E93" s="61"/>
      <c r="F93" s="59"/>
      <c r="G93" s="59"/>
      <c r="H93" s="59"/>
      <c r="I93" s="59"/>
      <c r="J93" s="59"/>
      <c r="K93" s="59"/>
      <c r="L93" s="59">
        <v>0</v>
      </c>
      <c r="M93" s="58">
        <f t="shared" si="2"/>
        <v>0</v>
      </c>
      <c r="N93" s="59">
        <v>88</v>
      </c>
    </row>
    <row r="94" spans="1:14" ht="15" customHeight="1">
      <c r="A94" s="54">
        <v>89</v>
      </c>
      <c r="B94" s="69"/>
      <c r="C94" s="61"/>
      <c r="D94" s="62"/>
      <c r="E94" s="61"/>
      <c r="F94" s="59"/>
      <c r="G94" s="59"/>
      <c r="H94" s="59"/>
      <c r="I94" s="59"/>
      <c r="J94" s="59"/>
      <c r="K94" s="59"/>
      <c r="L94" s="59"/>
      <c r="M94" s="58">
        <f t="shared" si="2"/>
        <v>0</v>
      </c>
      <c r="N94" s="58">
        <v>89</v>
      </c>
    </row>
    <row r="95" spans="1:14" ht="15" customHeight="1">
      <c r="A95" s="54">
        <v>90</v>
      </c>
      <c r="B95" s="69"/>
      <c r="C95" s="61"/>
      <c r="D95" s="62"/>
      <c r="E95" s="61"/>
      <c r="F95" s="59"/>
      <c r="G95" s="59"/>
      <c r="H95" s="59"/>
      <c r="I95" s="59"/>
      <c r="J95" s="59"/>
      <c r="K95" s="59"/>
      <c r="L95" s="59"/>
      <c r="M95" s="58">
        <f t="shared" si="2"/>
        <v>0</v>
      </c>
      <c r="N95" s="59">
        <v>90</v>
      </c>
    </row>
    <row r="96" spans="1:14" ht="15" customHeight="1">
      <c r="A96" s="54">
        <v>91</v>
      </c>
      <c r="B96" s="69"/>
      <c r="C96" s="61"/>
      <c r="D96" s="62"/>
      <c r="E96" s="61"/>
      <c r="F96" s="59"/>
      <c r="G96" s="59"/>
      <c r="H96" s="59"/>
      <c r="I96" s="59"/>
      <c r="J96" s="59"/>
      <c r="K96" s="59"/>
      <c r="L96" s="59"/>
      <c r="M96" s="58">
        <f t="shared" si="2"/>
        <v>0</v>
      </c>
      <c r="N96" s="58">
        <v>91</v>
      </c>
    </row>
    <row r="97" spans="1:14" ht="15" customHeight="1">
      <c r="A97" s="54">
        <v>92</v>
      </c>
      <c r="B97" s="69"/>
      <c r="C97" s="61"/>
      <c r="D97" s="62"/>
      <c r="E97" s="61"/>
      <c r="F97" s="59"/>
      <c r="G97" s="59"/>
      <c r="H97" s="59"/>
      <c r="I97" s="59"/>
      <c r="J97" s="59"/>
      <c r="K97" s="59"/>
      <c r="L97" s="59"/>
      <c r="M97" s="58">
        <f t="shared" si="2"/>
        <v>0</v>
      </c>
      <c r="N97" s="59">
        <v>92</v>
      </c>
    </row>
    <row r="98" spans="1:14" ht="15" customHeight="1">
      <c r="A98" s="54">
        <v>93</v>
      </c>
      <c r="B98" s="69"/>
      <c r="C98" s="61"/>
      <c r="D98" s="62"/>
      <c r="E98" s="61"/>
      <c r="F98" s="59"/>
      <c r="G98" s="59"/>
      <c r="H98" s="59"/>
      <c r="I98" s="59"/>
      <c r="J98" s="59"/>
      <c r="K98" s="59"/>
      <c r="L98" s="59"/>
      <c r="M98" s="58">
        <f t="shared" si="2"/>
        <v>0</v>
      </c>
      <c r="N98" s="58">
        <v>93</v>
      </c>
    </row>
  </sheetData>
  <mergeCells count="14">
    <mergeCell ref="G4:G5"/>
    <mergeCell ref="D4:D5"/>
    <mergeCell ref="L4:L5"/>
    <mergeCell ref="H4:H5"/>
    <mergeCell ref="A4:A5"/>
    <mergeCell ref="N4:N5"/>
    <mergeCell ref="B4:B5"/>
    <mergeCell ref="I4:I5"/>
    <mergeCell ref="J4:J5"/>
    <mergeCell ref="E4:E5"/>
    <mergeCell ref="K4:K5"/>
    <mergeCell ref="F4:F5"/>
    <mergeCell ref="C4:C5"/>
    <mergeCell ref="M4:M5"/>
  </mergeCells>
  <printOptions horizontalCentered="1"/>
  <pageMargins left="0.1968503937007874" right="0.1968503937007874" top="0.3937007874015748" bottom="0.3937007874015748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Thomas Thieme</cp:lastModifiedBy>
  <cp:lastPrinted>2008-10-05T11:38:02Z</cp:lastPrinted>
  <dcterms:created xsi:type="dcterms:W3CDTF">2006-05-07T19:20:16Z</dcterms:created>
  <dcterms:modified xsi:type="dcterms:W3CDTF">2008-10-05T11:47:21Z</dcterms:modified>
  <cp:category/>
  <cp:version/>
  <cp:contentType/>
  <cp:contentStatus/>
</cp:coreProperties>
</file>